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MA工作\2021年第三期\排版\ReBudget for ReOpening\"/>
    </mc:Choice>
  </mc:AlternateContent>
  <bookViews>
    <workbookView xWindow="-105" yWindow="-105" windowWidth="23250" windowHeight="12450"/>
  </bookViews>
  <sheets>
    <sheet name="假设" sheetId="1" r:id="rId1"/>
    <sheet name="2020年12月继续现状" sheetId="5" r:id="rId2"/>
    <sheet name="2021年6月继续现状" sheetId="6" r:id="rId3"/>
    <sheet name="2020年12月梦想之地" sheetId="3" r:id="rId4"/>
    <sheet name="2021年6月梦想之地" sheetId="4" r:id="rId5"/>
    <sheet name="Sheet1" sheetId="7" state="hidden" r:id="rId6"/>
    <sheet name="Sheet2" sheetId="8" state="hidden" r:id="rId7"/>
  </sheets>
  <definedNames>
    <definedName name="_xlnm._FilterDatabase" localSheetId="5" hidden="1">Sheet1!$B$6:$BM$36</definedName>
    <definedName name="_xlnm._FilterDatabase" localSheetId="6" hidden="1">Sheet2!$A$7:$BJ$37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4" l="1"/>
  <c r="C26" i="4" s="1"/>
  <c r="C7" i="4"/>
  <c r="C11" i="4" s="1"/>
  <c r="C28" i="4" s="1"/>
  <c r="C33" i="4" s="1"/>
  <c r="C20" i="6"/>
  <c r="C26" i="6" s="1"/>
  <c r="C7" i="6"/>
  <c r="C11" i="6" s="1"/>
  <c r="C20" i="5"/>
  <c r="C26" i="5" s="1"/>
  <c r="C7" i="5"/>
  <c r="C11" i="5" s="1"/>
  <c r="C28" i="5" s="1"/>
  <c r="C33" i="5" s="1"/>
  <c r="C28" i="6" l="1"/>
  <c r="C33" i="6" s="1"/>
  <c r="C20" i="3" l="1"/>
  <c r="C26" i="3" s="1"/>
  <c r="C7" i="3"/>
  <c r="C11" i="3" s="1"/>
  <c r="C28" i="3" s="1"/>
  <c r="C33" i="3" s="1"/>
  <c r="I3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4" i="1"/>
  <c r="B5" i="1"/>
  <c r="B3" i="1"/>
</calcChain>
</file>

<file path=xl/sharedStrings.xml><?xml version="1.0" encoding="utf-8"?>
<sst xmlns="http://schemas.openxmlformats.org/spreadsheetml/2006/main" count="1029" uniqueCount="108">
  <si>
    <t/>
  </si>
  <si>
    <t xml:space="preserve"> </t>
  </si>
  <si>
    <t>2020-7</t>
    <phoneticPr fontId="7" type="noConversion"/>
  </si>
  <si>
    <t>2020-8</t>
    <phoneticPr fontId="7" type="noConversion"/>
  </si>
  <si>
    <t>2020-9</t>
    <phoneticPr fontId="7" type="noConversion"/>
  </si>
  <si>
    <t>2020-10</t>
    <phoneticPr fontId="7" type="noConversion"/>
  </si>
  <si>
    <t>2020-11</t>
    <phoneticPr fontId="7" type="noConversion"/>
  </si>
  <si>
    <t>2020-12</t>
    <phoneticPr fontId="7" type="noConversion"/>
  </si>
  <si>
    <t>2021-1</t>
    <phoneticPr fontId="7" type="noConversion"/>
  </si>
  <si>
    <t>2021-2</t>
    <phoneticPr fontId="7" type="noConversion"/>
  </si>
  <si>
    <t>2021-3</t>
    <phoneticPr fontId="7" type="noConversion"/>
  </si>
  <si>
    <t>2021-4</t>
    <phoneticPr fontId="7" type="noConversion"/>
  </si>
  <si>
    <t>2021-5</t>
    <phoneticPr fontId="7" type="noConversion"/>
  </si>
  <si>
    <t>2021-6</t>
    <phoneticPr fontId="7" type="noConversion"/>
  </si>
  <si>
    <t>请将假设按以下类别分类：</t>
    <phoneticPr fontId="7" type="noConversion"/>
  </si>
  <si>
    <t>无关</t>
    <phoneticPr fontId="7" type="noConversion"/>
  </si>
  <si>
    <t>相关</t>
    <phoneticPr fontId="7" type="noConversion"/>
  </si>
  <si>
    <t>继续现状</t>
    <phoneticPr fontId="7" type="noConversion"/>
  </si>
  <si>
    <t>梦想之地</t>
    <phoneticPr fontId="7" type="noConversion"/>
  </si>
  <si>
    <t>收入</t>
    <phoneticPr fontId="7" type="noConversion"/>
  </si>
  <si>
    <t>供奉</t>
    <phoneticPr fontId="7" type="noConversion"/>
  </si>
  <si>
    <t>大楼使用</t>
    <phoneticPr fontId="7" type="noConversion"/>
  </si>
  <si>
    <t>幼儿园</t>
    <phoneticPr fontId="7" type="noConversion"/>
  </si>
  <si>
    <t>其他租户</t>
    <phoneticPr fontId="7" type="noConversion"/>
  </si>
  <si>
    <t>大楼使用收入总额</t>
    <phoneticPr fontId="7" type="noConversion"/>
  </si>
  <si>
    <t>筹款活动</t>
    <phoneticPr fontId="7" type="noConversion"/>
  </si>
  <si>
    <t>奉献盘收入</t>
    <phoneticPr fontId="7" type="noConversion"/>
  </si>
  <si>
    <t>收入总额</t>
    <phoneticPr fontId="7" type="noConversion"/>
  </si>
  <si>
    <t>费用</t>
    <phoneticPr fontId="7" type="noConversion"/>
  </si>
  <si>
    <t>人事费用</t>
    <phoneticPr fontId="7" type="noConversion"/>
  </si>
  <si>
    <t>牧师</t>
    <phoneticPr fontId="7" type="noConversion"/>
  </si>
  <si>
    <t>音乐总监</t>
    <phoneticPr fontId="7" type="noConversion"/>
  </si>
  <si>
    <t>办公室行政人员</t>
    <phoneticPr fontId="7" type="noConversion"/>
  </si>
  <si>
    <t>宗教教育总监</t>
    <phoneticPr fontId="7" type="noConversion"/>
  </si>
  <si>
    <t>教堂司事</t>
    <phoneticPr fontId="7" type="noConversion"/>
  </si>
  <si>
    <t>人事费用总额</t>
    <phoneticPr fontId="7" type="noConversion"/>
  </si>
  <si>
    <t>其他费用</t>
    <phoneticPr fontId="7" type="noConversion"/>
  </si>
  <si>
    <t>公平份额</t>
    <phoneticPr fontId="7" type="noConversion"/>
  </si>
  <si>
    <t>杂项</t>
    <phoneticPr fontId="7" type="noConversion"/>
  </si>
  <si>
    <t>费用总额</t>
    <phoneticPr fontId="7" type="noConversion"/>
  </si>
  <si>
    <t>营业净利润</t>
    <phoneticPr fontId="7" type="noConversion"/>
  </si>
  <si>
    <t>非经常收入</t>
    <phoneticPr fontId="7" type="noConversion"/>
  </si>
  <si>
    <t>捐赠基金</t>
    <phoneticPr fontId="7" type="noConversion"/>
  </si>
  <si>
    <t>非经常费用</t>
    <phoneticPr fontId="7" type="noConversion"/>
  </si>
  <si>
    <t>净利润</t>
    <phoneticPr fontId="7" type="noConversion"/>
  </si>
  <si>
    <r>
      <t>2020</t>
    </r>
    <r>
      <rPr>
        <sz val="6.5"/>
        <color theme="1"/>
        <rFont val="华文楷体"/>
        <family val="3"/>
        <charset val="134"/>
      </rPr>
      <t>财年预算</t>
    </r>
  </si>
  <si>
    <r>
      <t>2021</t>
    </r>
    <r>
      <rPr>
        <sz val="6.5"/>
        <color theme="1"/>
        <rFont val="华文楷体"/>
        <family val="3"/>
        <charset val="134"/>
      </rPr>
      <t>财年的月度预算</t>
    </r>
  </si>
  <si>
    <t>收入</t>
  </si>
  <si>
    <t>供奉</t>
  </si>
  <si>
    <t>大楼使用</t>
  </si>
  <si>
    <t>其他租户</t>
  </si>
  <si>
    <t>大楼使用总额</t>
  </si>
  <si>
    <t>收入总额</t>
  </si>
  <si>
    <t>费用</t>
  </si>
  <si>
    <t>人事费用</t>
  </si>
  <si>
    <t>牧师</t>
  </si>
  <si>
    <t>音乐总监</t>
  </si>
  <si>
    <t>办公室行政人员</t>
  </si>
  <si>
    <t>宗教教育总监</t>
  </si>
  <si>
    <t>教堂司事</t>
  </si>
  <si>
    <t>费用总额</t>
  </si>
  <si>
    <t>营业净利润</t>
  </si>
  <si>
    <t>非经常收入：</t>
  </si>
  <si>
    <t>非经常费用</t>
  </si>
  <si>
    <t>净利润</t>
  </si>
  <si>
    <r>
      <t>可结转</t>
    </r>
    <r>
      <rPr>
        <b/>
        <sz val="6.5"/>
        <color theme="1"/>
        <rFont val="Times New Roman"/>
        <family val="1"/>
      </rPr>
      <t>PPP</t>
    </r>
    <r>
      <rPr>
        <b/>
        <sz val="6.5"/>
        <color theme="1"/>
        <rFont val="华文楷体"/>
        <family val="3"/>
        <charset val="134"/>
      </rPr>
      <t>贷款余额</t>
    </r>
  </si>
  <si>
    <r>
      <t>2019</t>
    </r>
    <r>
      <rPr>
        <b/>
        <sz val="6.5"/>
        <color theme="1"/>
        <rFont val="华文楷体"/>
        <family val="3"/>
        <charset val="134"/>
      </rPr>
      <t>年</t>
    </r>
    <r>
      <rPr>
        <b/>
        <sz val="6.5"/>
        <color theme="1"/>
        <rFont val="Times New Roman"/>
        <family val="1"/>
      </rPr>
      <t>7</t>
    </r>
    <r>
      <rPr>
        <b/>
        <sz val="6.5"/>
        <color theme="1"/>
        <rFont val="华文楷体"/>
        <family val="3"/>
        <charset val="134"/>
      </rPr>
      <t>月</t>
    </r>
    <r>
      <rPr>
        <b/>
        <sz val="6.5"/>
        <color theme="1"/>
        <rFont val="Times New Roman"/>
        <family val="1"/>
      </rPr>
      <t>-2020</t>
    </r>
    <r>
      <rPr>
        <b/>
        <sz val="6.5"/>
        <color theme="1"/>
        <rFont val="华文楷体"/>
        <family val="3"/>
        <charset val="134"/>
      </rPr>
      <t>年</t>
    </r>
    <r>
      <rPr>
        <b/>
        <sz val="6.5"/>
        <color theme="1"/>
        <rFont val="Times New Roman"/>
        <family val="1"/>
      </rPr>
      <t>6</t>
    </r>
    <r>
      <rPr>
        <b/>
        <sz val="6.5"/>
        <color theme="1"/>
        <rFont val="华文楷体"/>
        <family val="3"/>
        <charset val="134"/>
      </rPr>
      <t>月</t>
    </r>
  </si>
  <si>
    <r>
      <t>2020</t>
    </r>
    <r>
      <rPr>
        <b/>
        <sz val="6.5"/>
        <color theme="1"/>
        <rFont val="华文楷体"/>
        <family val="3"/>
        <charset val="134"/>
      </rPr>
      <t>年</t>
    </r>
    <r>
      <rPr>
        <b/>
        <sz val="6.5"/>
        <color theme="1"/>
        <rFont val="Times New Roman"/>
        <family val="1"/>
      </rPr>
      <t>7</t>
    </r>
    <r>
      <rPr>
        <b/>
        <sz val="6.5"/>
        <color theme="1"/>
        <rFont val="华文楷体"/>
        <family val="3"/>
        <charset val="134"/>
      </rPr>
      <t>月</t>
    </r>
    <r>
      <rPr>
        <b/>
        <sz val="6.5"/>
        <color theme="1"/>
        <rFont val="Times New Roman"/>
        <family val="1"/>
      </rPr>
      <t>-2021</t>
    </r>
    <r>
      <rPr>
        <b/>
        <sz val="6.5"/>
        <color theme="1"/>
        <rFont val="华文楷体"/>
        <family val="3"/>
        <charset val="134"/>
      </rPr>
      <t>年</t>
    </r>
    <r>
      <rPr>
        <b/>
        <sz val="6.5"/>
        <color theme="1"/>
        <rFont val="Times New Roman"/>
        <family val="1"/>
      </rPr>
      <t>6</t>
    </r>
    <r>
      <rPr>
        <b/>
        <sz val="6.5"/>
        <color theme="1"/>
        <rFont val="华文楷体"/>
        <family val="3"/>
        <charset val="134"/>
      </rPr>
      <t>月</t>
    </r>
  </si>
  <si>
    <t xml:space="preserve">     财年的预算提议</t>
    <phoneticPr fontId="7" type="noConversion"/>
  </si>
  <si>
    <r>
      <t>表</t>
    </r>
    <r>
      <rPr>
        <b/>
        <sz val="10.5"/>
        <color theme="1"/>
        <rFont val="Times New Roman"/>
        <family val="1"/>
      </rPr>
      <t xml:space="preserve">TN2: </t>
    </r>
    <r>
      <rPr>
        <b/>
        <sz val="10.5"/>
        <color theme="1"/>
        <rFont val="华文楷体"/>
        <family val="3"/>
        <charset val="134"/>
      </rPr>
      <t>假设</t>
    </r>
    <r>
      <rPr>
        <b/>
        <sz val="10.5"/>
        <color theme="1"/>
        <rFont val="Times New Roman"/>
        <family val="1"/>
      </rPr>
      <t>2020</t>
    </r>
    <r>
      <rPr>
        <b/>
        <sz val="10.5"/>
        <color theme="1"/>
        <rFont val="华文楷体"/>
        <family val="3"/>
        <charset val="134"/>
      </rPr>
      <t>年</t>
    </r>
    <r>
      <rPr>
        <b/>
        <sz val="10.5"/>
        <color theme="1"/>
        <rFont val="Times New Roman"/>
        <family val="1"/>
      </rPr>
      <t>12</t>
    </r>
    <r>
      <rPr>
        <b/>
        <sz val="10.5"/>
        <color theme="1"/>
        <rFont val="华文楷体"/>
        <family val="3"/>
        <charset val="134"/>
      </rPr>
      <t>月重新开放的继续现状情景下的预算</t>
    </r>
    <phoneticPr fontId="7" type="noConversion"/>
  </si>
  <si>
    <t xml:space="preserve">    筹款活动</t>
    <phoneticPr fontId="7" type="noConversion"/>
  </si>
  <si>
    <t xml:space="preserve">    奉献盘收入</t>
    <phoneticPr fontId="7" type="noConversion"/>
  </si>
  <si>
    <t xml:space="preserve">    杂项</t>
    <phoneticPr fontId="7" type="noConversion"/>
  </si>
  <si>
    <t xml:space="preserve">    建筑与场地</t>
    <phoneticPr fontId="7" type="noConversion"/>
  </si>
  <si>
    <t xml:space="preserve">    办公室</t>
    <phoneticPr fontId="7" type="noConversion"/>
  </si>
  <si>
    <t xml:space="preserve">    公平份额</t>
    <phoneticPr fontId="7" type="noConversion"/>
  </si>
  <si>
    <t xml:space="preserve">    捐赠基金</t>
    <phoneticPr fontId="7" type="noConversion"/>
  </si>
  <si>
    <r>
      <t xml:space="preserve">     PPP</t>
    </r>
    <r>
      <rPr>
        <b/>
        <sz val="6.5"/>
        <color theme="1"/>
        <rFont val="华文楷体"/>
        <family val="3"/>
        <charset val="134"/>
      </rPr>
      <t>贷款</t>
    </r>
    <phoneticPr fontId="7" type="noConversion"/>
  </si>
  <si>
    <t>$</t>
    <phoneticPr fontId="7" type="noConversion"/>
  </si>
  <si>
    <t>-</t>
  </si>
  <si>
    <r>
      <t>2021</t>
    </r>
    <r>
      <rPr>
        <sz val="6.5"/>
        <color theme="1"/>
        <rFont val="华文楷体"/>
        <family val="3"/>
        <charset val="134"/>
      </rPr>
      <t>财年的预算提议</t>
    </r>
  </si>
  <si>
    <t>幼儿园</t>
  </si>
  <si>
    <t>其他费用</t>
  </si>
  <si>
    <r>
      <t>2019</t>
    </r>
    <r>
      <rPr>
        <b/>
        <sz val="6.5"/>
        <color theme="1"/>
        <rFont val="华文楷体"/>
        <family val="3"/>
        <charset val="134"/>
      </rPr>
      <t>年</t>
    </r>
    <r>
      <rPr>
        <b/>
        <sz val="6.5"/>
        <color theme="1"/>
        <rFont val="Times New Roman"/>
        <family val="1"/>
      </rPr>
      <t>7</t>
    </r>
    <r>
      <rPr>
        <b/>
        <sz val="6.5"/>
        <color theme="1"/>
        <rFont val="华文楷体"/>
        <family val="3"/>
        <charset val="134"/>
      </rPr>
      <t>月</t>
    </r>
    <r>
      <rPr>
        <b/>
        <sz val="6.5"/>
        <color theme="1"/>
        <rFont val="Times New Roman"/>
        <family val="1"/>
      </rPr>
      <t>~2020</t>
    </r>
    <r>
      <rPr>
        <b/>
        <sz val="6.5"/>
        <color theme="1"/>
        <rFont val="华文楷体"/>
        <family val="3"/>
        <charset val="134"/>
      </rPr>
      <t>年</t>
    </r>
    <r>
      <rPr>
        <b/>
        <sz val="6.5"/>
        <color theme="1"/>
        <rFont val="Times New Roman"/>
        <family val="1"/>
      </rPr>
      <t>6</t>
    </r>
    <r>
      <rPr>
        <b/>
        <sz val="6.5"/>
        <color theme="1"/>
        <rFont val="华文楷体"/>
        <family val="3"/>
        <charset val="134"/>
      </rPr>
      <t>月</t>
    </r>
  </si>
  <si>
    <r>
      <t>表</t>
    </r>
    <r>
      <rPr>
        <b/>
        <sz val="10.5"/>
        <color theme="1"/>
        <rFont val="Times New Roman"/>
        <family val="1"/>
      </rPr>
      <t xml:space="preserve">TN2: </t>
    </r>
    <r>
      <rPr>
        <b/>
        <sz val="10.5"/>
        <color theme="1"/>
        <rFont val="华文楷体"/>
        <family val="3"/>
        <charset val="134"/>
      </rPr>
      <t>假设</t>
    </r>
    <r>
      <rPr>
        <b/>
        <sz val="10.5"/>
        <color theme="1"/>
        <rFont val="Times New Roman"/>
        <family val="1"/>
      </rPr>
      <t>2021</t>
    </r>
    <r>
      <rPr>
        <b/>
        <sz val="10.5"/>
        <color theme="1"/>
        <rFont val="华文楷体"/>
        <family val="3"/>
        <charset val="134"/>
      </rPr>
      <t>年</t>
    </r>
    <r>
      <rPr>
        <b/>
        <sz val="10.5"/>
        <color theme="1"/>
        <rFont val="Times New Roman"/>
        <family val="1"/>
      </rPr>
      <t>6</t>
    </r>
    <r>
      <rPr>
        <b/>
        <sz val="10.5"/>
        <color theme="1"/>
        <rFont val="华文楷体"/>
        <family val="3"/>
        <charset val="134"/>
      </rPr>
      <t>月重新开放的继续现状情景下的预算</t>
    </r>
    <phoneticPr fontId="7" type="noConversion"/>
  </si>
  <si>
    <r>
      <t xml:space="preserve">    PPP</t>
    </r>
    <r>
      <rPr>
        <b/>
        <sz val="6.5"/>
        <color theme="1"/>
        <rFont val="华文楷体"/>
        <family val="3"/>
        <charset val="134"/>
      </rPr>
      <t>贷款</t>
    </r>
    <phoneticPr fontId="7" type="noConversion"/>
  </si>
  <si>
    <t xml:space="preserve">   捐赠基金</t>
    <phoneticPr fontId="7" type="noConversion"/>
  </si>
  <si>
    <t xml:space="preserve"> 杂项</t>
    <phoneticPr fontId="7" type="noConversion"/>
  </si>
  <si>
    <t xml:space="preserve">大楼与场地 </t>
    <phoneticPr fontId="7" type="noConversion"/>
  </si>
  <si>
    <t xml:space="preserve"> 办公室</t>
    <phoneticPr fontId="7" type="noConversion"/>
  </si>
  <si>
    <t>PPP 贷款</t>
    <phoneticPr fontId="7" type="noConversion"/>
  </si>
  <si>
    <t>可结转PPP贷款余额</t>
    <phoneticPr fontId="7" type="noConversion"/>
  </si>
  <si>
    <t xml:space="preserve"> 杂项</t>
    <phoneticPr fontId="7" type="noConversion"/>
  </si>
  <si>
    <t xml:space="preserve">大楼与场地 </t>
    <phoneticPr fontId="7" type="noConversion"/>
  </si>
  <si>
    <t>PPP 贷款</t>
    <phoneticPr fontId="7" type="noConversion"/>
  </si>
  <si>
    <t>2019年7月-2020年6月的预算</t>
    <phoneticPr fontId="7" type="noConversion"/>
  </si>
  <si>
    <t>截止到2021年6月30日</t>
    <phoneticPr fontId="7" type="noConversion"/>
  </si>
  <si>
    <t>2019年7月-2020年6月的预算</t>
    <phoneticPr fontId="7" type="noConversion"/>
  </si>
  <si>
    <t>截止到2021年6月30日</t>
    <phoneticPr fontId="7" type="noConversion"/>
  </si>
  <si>
    <t>截止到2021年6月30日</t>
    <phoneticPr fontId="7" type="noConversion"/>
  </si>
  <si>
    <t xml:space="preserve"> 杂项</t>
    <phoneticPr fontId="7" type="noConversion"/>
  </si>
  <si>
    <t xml:space="preserve">大楼与场地 </t>
    <phoneticPr fontId="7" type="noConversion"/>
  </si>
  <si>
    <t xml:space="preserve"> 办公室</t>
    <phoneticPr fontId="7" type="noConversion"/>
  </si>
  <si>
    <t>PPP 贷款</t>
    <phoneticPr fontId="7" type="noConversion"/>
  </si>
  <si>
    <t>2019年7月-2020年6月的预算</t>
    <phoneticPr fontId="7" type="noConversion"/>
  </si>
  <si>
    <t>截止到2021年6月30日</t>
    <phoneticPr fontId="7" type="noConversion"/>
  </si>
  <si>
    <t xml:space="preserve">大楼与场地 </t>
    <phoneticPr fontId="7" type="noConversion"/>
  </si>
  <si>
    <t>可结转PPP贷款余额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</si>
</sst>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$&quot;#,##0_);[Red]\(&quot;$&quot;#,##0\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&quot;$&quot;* #,##0_);_(&quot;$&quot;* \(#,##0\);_(&quot;$&quot;* &quot;-&quot;??_);_(@_)"/>
    <numFmt numFmtId="180" formatCode="#,##0_);\(#,##0\)"/>
    <numFmt numFmtId="181" formatCode="yyyy&quot;年&quot;m&quot;月&quot;;@"/>
  </numFmts>
  <fonts count="27" x14ac:knownFonts="1">
    <font>
      <sz val="11"/>
      <color theme="1"/>
      <name val="等线"/>
      <family val="2"/>
      <scheme val="minor"/>
    </font>
    <font>
      <sz val="12"/>
      <color theme="1"/>
      <name val="Times New Roman"/>
      <family val="1"/>
    </font>
    <font>
      <sz val="11"/>
      <color theme="1"/>
      <name val="等线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9"/>
      <name val="等线"/>
      <family val="3"/>
      <charset val="134"/>
      <scheme val="minor"/>
    </font>
    <font>
      <b/>
      <sz val="6.5"/>
      <color theme="1"/>
      <name val="Times New Roman"/>
      <family val="1"/>
    </font>
    <font>
      <sz val="6.5"/>
      <color theme="1"/>
      <name val="Times New Roman"/>
      <family val="1"/>
    </font>
    <font>
      <sz val="6.5"/>
      <color theme="1"/>
      <name val="华文楷体"/>
      <family val="3"/>
      <charset val="134"/>
    </font>
    <font>
      <b/>
      <sz val="6.5"/>
      <color theme="1"/>
      <name val="华文楷体"/>
      <family val="3"/>
      <charset val="134"/>
    </font>
    <font>
      <sz val="5.5"/>
      <color theme="1"/>
      <name val="Times New Roman"/>
      <family val="1"/>
    </font>
    <font>
      <b/>
      <sz val="10.5"/>
      <color theme="1"/>
      <name val="华文楷体"/>
      <family val="3"/>
      <charset val="134"/>
    </font>
    <font>
      <b/>
      <sz val="10.5"/>
      <color theme="1"/>
      <name val="Times New Roman"/>
      <family val="1"/>
    </font>
    <font>
      <b/>
      <sz val="11"/>
      <color theme="1"/>
      <name val="等线"/>
      <family val="2"/>
      <scheme val="minor"/>
    </font>
    <font>
      <sz val="6.5"/>
      <color theme="1"/>
      <name val="等线"/>
      <family val="2"/>
      <scheme val="minor"/>
    </font>
    <font>
      <sz val="10.5"/>
      <color theme="1"/>
      <name val="Times New Roman"/>
      <family val="1"/>
    </font>
    <font>
      <sz val="10.5"/>
      <color theme="1"/>
      <name val="华文楷体"/>
      <family val="3"/>
      <charset val="134"/>
    </font>
    <font>
      <sz val="12"/>
      <color rgb="FF444444"/>
      <name val="华文楷体"/>
      <family val="3"/>
      <charset val="134"/>
    </font>
    <font>
      <sz val="12"/>
      <color theme="1"/>
      <name val="华文楷体"/>
      <family val="3"/>
      <charset val="134"/>
    </font>
    <font>
      <sz val="12"/>
      <color rgb="FF0A0101"/>
      <name val="华文楷体"/>
      <family val="3"/>
      <charset val="134"/>
    </font>
    <font>
      <sz val="12"/>
      <name val="华文楷体"/>
      <family val="3"/>
      <charset val="134"/>
    </font>
    <font>
      <b/>
      <sz val="12"/>
      <name val="华文楷体"/>
      <family val="3"/>
      <charset val="134"/>
    </font>
    <font>
      <sz val="11"/>
      <color theme="1"/>
      <name val="华文楷体"/>
      <family val="3"/>
      <charset val="134"/>
    </font>
    <font>
      <b/>
      <i/>
      <sz val="12"/>
      <color rgb="FF000000"/>
      <name val="华文楷体"/>
      <family val="3"/>
      <charset val="134"/>
    </font>
    <font>
      <b/>
      <sz val="12"/>
      <color rgb="FF000000"/>
      <name val="华文楷体"/>
      <family val="3"/>
      <charset val="134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theme="1"/>
      </top>
      <bottom style="medium">
        <color rgb="FF000000"/>
      </bottom>
      <diagonal/>
    </border>
    <border>
      <left/>
      <right/>
      <top style="medium">
        <color theme="1"/>
      </top>
      <bottom style="medium">
        <color rgb="FF000000"/>
      </bottom>
      <diagonal/>
    </border>
    <border>
      <left/>
      <right style="medium">
        <color rgb="FF000000"/>
      </right>
      <top style="medium">
        <color theme="1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theme="1"/>
      </right>
      <top style="medium">
        <color theme="1"/>
      </top>
      <bottom style="medium">
        <color rgb="FF000000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rgb="FF000000"/>
      </right>
      <top/>
      <bottom style="medium">
        <color rgb="FF000000"/>
      </bottom>
      <diagonal/>
    </border>
    <border>
      <left style="medium">
        <color theme="1"/>
      </left>
      <right/>
      <top style="medium">
        <color theme="1"/>
      </top>
      <bottom style="medium">
        <color rgb="FF000000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rgb="FF000000"/>
      </right>
      <top style="medium">
        <color theme="1"/>
      </top>
      <bottom style="medium">
        <color theme="1"/>
      </bottom>
      <diagonal/>
    </border>
    <border>
      <left/>
      <right style="medium">
        <color rgb="FF000000"/>
      </right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theme="1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theme="1"/>
      </bottom>
      <diagonal/>
    </border>
    <border>
      <left/>
      <right/>
      <top/>
      <bottom style="double">
        <color theme="1"/>
      </bottom>
      <diagonal/>
    </border>
    <border>
      <left style="medium">
        <color rgb="FF000000"/>
      </left>
      <right/>
      <top/>
      <bottom style="double">
        <color theme="1"/>
      </bottom>
      <diagonal/>
    </border>
    <border>
      <left/>
      <right style="medium">
        <color rgb="FF000000"/>
      </right>
      <top/>
      <bottom style="double">
        <color theme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theme="1"/>
      </left>
      <right/>
      <top style="medium">
        <color rgb="FF000000"/>
      </top>
      <bottom/>
      <diagonal/>
    </border>
    <border>
      <left/>
      <right style="medium">
        <color theme="1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/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 style="medium">
        <color theme="1"/>
      </top>
      <bottom/>
      <diagonal/>
    </border>
  </borders>
  <cellStyleXfs count="3">
    <xf numFmtId="0" fontId="0" fillId="0" borderId="0"/>
    <xf numFmtId="0" fontId="2" fillId="0" borderId="0"/>
    <xf numFmtId="178" fontId="2" fillId="0" borderId="0" applyFont="0" applyFill="0" applyBorder="0" applyAlignment="0" applyProtection="0"/>
  </cellStyleXfs>
  <cellXfs count="210">
    <xf numFmtId="0" fontId="0" fillId="0" borderId="0" xfId="0"/>
    <xf numFmtId="0" fontId="1" fillId="0" borderId="0" xfId="0" applyFont="1"/>
    <xf numFmtId="176" fontId="3" fillId="0" borderId="16" xfId="0" applyNumberFormat="1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  <protection locked="0"/>
    </xf>
    <xf numFmtId="176" fontId="3" fillId="0" borderId="18" xfId="0" applyNumberFormat="1" applyFont="1" applyBorder="1" applyAlignment="1" applyProtection="1">
      <alignment horizontal="center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177" fontId="3" fillId="0" borderId="14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Alignment="1" applyProtection="1">
      <alignment horizontal="center" vertical="center"/>
      <protection locked="0"/>
    </xf>
    <xf numFmtId="177" fontId="3" fillId="0" borderId="4" xfId="0" applyNumberFormat="1" applyFont="1" applyBorder="1" applyAlignment="1" applyProtection="1">
      <alignment horizontal="center" vertical="center"/>
      <protection locked="0"/>
    </xf>
    <xf numFmtId="177" fontId="4" fillId="0" borderId="19" xfId="0" applyNumberFormat="1" applyFont="1" applyBorder="1" applyAlignment="1" applyProtection="1">
      <alignment horizontal="center" vertical="center"/>
      <protection locked="0"/>
    </xf>
    <xf numFmtId="177" fontId="4" fillId="0" borderId="14" xfId="0" applyNumberFormat="1" applyFont="1" applyBorder="1" applyAlignment="1" applyProtection="1">
      <alignment horizontal="center" vertical="center"/>
      <protection locked="0"/>
    </xf>
    <xf numFmtId="177" fontId="4" fillId="0" borderId="0" xfId="0" applyNumberFormat="1" applyFont="1" applyAlignment="1" applyProtection="1">
      <alignment horizontal="center" vertical="center"/>
      <protection locked="0"/>
    </xf>
    <xf numFmtId="177" fontId="4" fillId="0" borderId="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7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7" fontId="3" fillId="0" borderId="24" xfId="0" applyNumberFormat="1" applyFont="1" applyBorder="1" applyAlignment="1" applyProtection="1">
      <alignment horizontal="center" vertical="center"/>
      <protection locked="0"/>
    </xf>
    <xf numFmtId="177" fontId="3" fillId="0" borderId="26" xfId="0" applyNumberFormat="1" applyFont="1" applyBorder="1" applyAlignment="1" applyProtection="1">
      <alignment horizontal="center" vertical="center"/>
      <protection locked="0"/>
    </xf>
    <xf numFmtId="177" fontId="3" fillId="0" borderId="27" xfId="0" applyNumberFormat="1" applyFont="1" applyBorder="1" applyAlignment="1" applyProtection="1">
      <alignment horizontal="center" vertical="center"/>
      <protection locked="0"/>
    </xf>
    <xf numFmtId="177" fontId="3" fillId="0" borderId="28" xfId="0" applyNumberFormat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179" fontId="6" fillId="0" borderId="14" xfId="1" applyNumberFormat="1" applyFont="1" applyBorder="1" applyAlignment="1">
      <alignment horizontal="center" vertical="center"/>
    </xf>
    <xf numFmtId="179" fontId="6" fillId="0" borderId="15" xfId="1" applyNumberFormat="1" applyFont="1" applyBorder="1" applyAlignment="1">
      <alignment horizontal="center" vertical="center"/>
    </xf>
    <xf numFmtId="179" fontId="6" fillId="0" borderId="20" xfId="1" applyNumberFormat="1" applyFont="1" applyBorder="1" applyAlignment="1">
      <alignment horizontal="center" vertical="center"/>
    </xf>
    <xf numFmtId="179" fontId="6" fillId="0" borderId="21" xfId="1" applyNumberFormat="1" applyFont="1" applyBorder="1" applyAlignment="1">
      <alignment horizontal="center" vertical="center"/>
    </xf>
    <xf numFmtId="179" fontId="3" fillId="0" borderId="15" xfId="2" applyNumberFormat="1" applyFont="1" applyFill="1" applyBorder="1" applyAlignment="1" applyProtection="1">
      <alignment horizontal="center" vertical="center"/>
    </xf>
    <xf numFmtId="179" fontId="6" fillId="0" borderId="22" xfId="1" applyNumberFormat="1" applyFont="1" applyBorder="1" applyAlignment="1">
      <alignment horizontal="center" vertical="center"/>
    </xf>
    <xf numFmtId="177" fontId="6" fillId="0" borderId="0" xfId="1" applyNumberFormat="1" applyFont="1" applyAlignment="1" applyProtection="1">
      <alignment horizontal="center" vertical="center"/>
      <protection locked="0"/>
    </xf>
    <xf numFmtId="177" fontId="6" fillId="0" borderId="4" xfId="1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7" fontId="5" fillId="0" borderId="14" xfId="0" applyNumberFormat="1" applyFont="1" applyBorder="1" applyAlignment="1" applyProtection="1">
      <alignment horizontal="center" vertical="center"/>
      <protection locked="0"/>
    </xf>
    <xf numFmtId="177" fontId="5" fillId="0" borderId="0" xfId="0" applyNumberFormat="1" applyFont="1" applyAlignment="1" applyProtection="1">
      <alignment horizontal="center" vertical="center"/>
      <protection locked="0"/>
    </xf>
    <xf numFmtId="177" fontId="5" fillId="0" borderId="4" xfId="0" applyNumberFormat="1" applyFont="1" applyBorder="1" applyAlignment="1" applyProtection="1">
      <alignment horizontal="center" vertical="center"/>
      <protection locked="0"/>
    </xf>
    <xf numFmtId="177" fontId="5" fillId="0" borderId="19" xfId="0" applyNumberFormat="1" applyFont="1" applyBorder="1" applyAlignment="1" applyProtection="1">
      <alignment horizontal="center" vertical="center"/>
      <protection locked="0"/>
    </xf>
    <xf numFmtId="180" fontId="0" fillId="0" borderId="0" xfId="0" applyNumberFormat="1"/>
    <xf numFmtId="180" fontId="8" fillId="0" borderId="31" xfId="0" applyNumberFormat="1" applyFont="1" applyBorder="1" applyAlignment="1">
      <alignment horizontal="left" vertical="center" wrapText="1"/>
    </xf>
    <xf numFmtId="180" fontId="9" fillId="0" borderId="43" xfId="0" applyNumberFormat="1" applyFont="1" applyBorder="1" applyAlignment="1">
      <alignment horizontal="center" wrapText="1"/>
    </xf>
    <xf numFmtId="180" fontId="9" fillId="0" borderId="40" xfId="0" applyNumberFormat="1" applyFont="1" applyBorder="1" applyAlignment="1">
      <alignment horizontal="center" wrapText="1"/>
    </xf>
    <xf numFmtId="180" fontId="8" fillId="0" borderId="50" xfId="0" applyNumberFormat="1" applyFont="1" applyBorder="1" applyAlignment="1">
      <alignment horizontal="center" vertical="center" wrapText="1"/>
    </xf>
    <xf numFmtId="180" fontId="8" fillId="0" borderId="30" xfId="0" applyNumberFormat="1" applyFont="1" applyBorder="1" applyAlignment="1">
      <alignment horizontal="center" vertical="center" wrapText="1"/>
    </xf>
    <xf numFmtId="180" fontId="8" fillId="0" borderId="31" xfId="0" applyNumberFormat="1" applyFont="1" applyBorder="1" applyAlignment="1">
      <alignment horizontal="center" vertical="center" wrapText="1"/>
    </xf>
    <xf numFmtId="180" fontId="15" fillId="0" borderId="0" xfId="0" applyNumberFormat="1" applyFont="1"/>
    <xf numFmtId="180" fontId="9" fillId="0" borderId="31" xfId="0" applyNumberFormat="1" applyFont="1" applyBorder="1" applyAlignment="1">
      <alignment horizontal="left" vertical="center" wrapText="1"/>
    </xf>
    <xf numFmtId="180" fontId="9" fillId="0" borderId="31" xfId="0" applyNumberFormat="1" applyFont="1" applyBorder="1" applyAlignment="1">
      <alignment horizontal="right" vertical="center" wrapText="1"/>
    </xf>
    <xf numFmtId="180" fontId="9" fillId="0" borderId="33" xfId="0" applyNumberFormat="1" applyFont="1" applyBorder="1" applyAlignment="1">
      <alignment horizontal="left" vertical="center" wrapText="1"/>
    </xf>
    <xf numFmtId="180" fontId="9" fillId="0" borderId="34" xfId="0" applyNumberFormat="1" applyFont="1" applyBorder="1" applyAlignment="1">
      <alignment horizontal="right" vertical="center" wrapText="1"/>
    </xf>
    <xf numFmtId="180" fontId="9" fillId="0" borderId="34" xfId="0" applyNumberFormat="1" applyFont="1" applyBorder="1" applyAlignment="1">
      <alignment horizontal="left" vertical="center" wrapText="1"/>
    </xf>
    <xf numFmtId="180" fontId="12" fillId="0" borderId="0" xfId="0" applyNumberFormat="1" applyFont="1"/>
    <xf numFmtId="180" fontId="0" fillId="0" borderId="0" xfId="0" applyNumberFormat="1" applyFont="1"/>
    <xf numFmtId="180" fontId="16" fillId="0" borderId="0" xfId="0" applyNumberFormat="1" applyFont="1"/>
    <xf numFmtId="180" fontId="0" fillId="0" borderId="0" xfId="0" applyNumberFormat="1" applyAlignment="1">
      <alignment horizontal="right"/>
    </xf>
    <xf numFmtId="180" fontId="16" fillId="0" borderId="0" xfId="0" applyNumberFormat="1" applyFont="1" applyAlignment="1">
      <alignment horizontal="left"/>
    </xf>
    <xf numFmtId="180" fontId="0" fillId="0" borderId="0" xfId="0" applyNumberFormat="1" applyBorder="1" applyAlignment="1">
      <alignment horizontal="right"/>
    </xf>
    <xf numFmtId="180" fontId="0" fillId="0" borderId="0" xfId="0" applyNumberFormat="1" applyBorder="1"/>
    <xf numFmtId="180" fontId="0" fillId="0" borderId="55" xfId="0" applyNumberFormat="1" applyBorder="1"/>
    <xf numFmtId="180" fontId="0" fillId="0" borderId="57" xfId="0" applyNumberFormat="1" applyBorder="1"/>
    <xf numFmtId="180" fontId="15" fillId="0" borderId="57" xfId="0" applyNumberFormat="1" applyFont="1" applyBorder="1"/>
    <xf numFmtId="180" fontId="0" fillId="0" borderId="56" xfId="0" applyNumberFormat="1" applyBorder="1"/>
    <xf numFmtId="180" fontId="0" fillId="0" borderId="56" xfId="0" applyNumberFormat="1" applyFont="1" applyBorder="1"/>
    <xf numFmtId="180" fontId="0" fillId="0" borderId="57" xfId="0" applyNumberFormat="1" applyFont="1" applyBorder="1"/>
    <xf numFmtId="180" fontId="0" fillId="0" borderId="47" xfId="0" applyNumberFormat="1" applyBorder="1"/>
    <xf numFmtId="180" fontId="0" fillId="0" borderId="37" xfId="0" applyNumberFormat="1" applyBorder="1"/>
    <xf numFmtId="180" fontId="16" fillId="0" borderId="37" xfId="0" applyNumberFormat="1" applyFont="1" applyBorder="1"/>
    <xf numFmtId="180" fontId="0" fillId="0" borderId="37" xfId="0" applyNumberFormat="1" applyBorder="1" applyAlignment="1">
      <alignment horizontal="right"/>
    </xf>
    <xf numFmtId="180" fontId="16" fillId="0" borderId="37" xfId="0" applyNumberFormat="1" applyFont="1" applyBorder="1" applyAlignment="1">
      <alignment horizontal="left"/>
    </xf>
    <xf numFmtId="180" fontId="0" fillId="0" borderId="44" xfId="0" applyNumberFormat="1" applyBorder="1"/>
    <xf numFmtId="180" fontId="8" fillId="0" borderId="58" xfId="0" applyNumberFormat="1" applyFont="1" applyBorder="1" applyAlignment="1">
      <alignment horizontal="left" vertical="center" wrapText="1"/>
    </xf>
    <xf numFmtId="180" fontId="11" fillId="0" borderId="45" xfId="0" applyNumberFormat="1" applyFont="1" applyBorder="1" applyAlignment="1">
      <alignment horizontal="left" vertical="center" wrapText="1"/>
    </xf>
    <xf numFmtId="180" fontId="8" fillId="0" borderId="40" xfId="0" applyNumberFormat="1" applyFont="1" applyBorder="1" applyAlignment="1">
      <alignment horizontal="center" vertical="center" wrapText="1"/>
    </xf>
    <xf numFmtId="180" fontId="11" fillId="0" borderId="59" xfId="0" applyNumberFormat="1" applyFont="1" applyBorder="1" applyAlignment="1">
      <alignment horizontal="left" vertical="center" wrapText="1"/>
    </xf>
    <xf numFmtId="180" fontId="9" fillId="0" borderId="35" xfId="0" applyNumberFormat="1" applyFont="1" applyBorder="1" applyAlignment="1">
      <alignment horizontal="left" vertical="center" wrapText="1"/>
    </xf>
    <xf numFmtId="180" fontId="9" fillId="0" borderId="0" xfId="0" applyNumberFormat="1" applyFont="1" applyBorder="1" applyAlignment="1">
      <alignment horizontal="left" vertical="center" wrapText="1"/>
    </xf>
    <xf numFmtId="180" fontId="9" fillId="0" borderId="42" xfId="0" applyNumberFormat="1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horizontal="right" vertical="center" wrapText="1"/>
    </xf>
    <xf numFmtId="180" fontId="12" fillId="0" borderId="42" xfId="0" applyNumberFormat="1" applyFont="1" applyBorder="1" applyAlignment="1">
      <alignment horizontal="left" vertical="center" wrapText="1"/>
    </xf>
    <xf numFmtId="180" fontId="12" fillId="0" borderId="38" xfId="0" applyNumberFormat="1" applyFont="1" applyBorder="1" applyAlignment="1">
      <alignment horizontal="left" vertical="center" wrapText="1"/>
    </xf>
    <xf numFmtId="180" fontId="12" fillId="0" borderId="0" xfId="0" applyNumberFormat="1" applyFont="1" applyBorder="1" applyAlignment="1">
      <alignment horizontal="left" vertical="center" wrapText="1"/>
    </xf>
    <xf numFmtId="180" fontId="12" fillId="0" borderId="42" xfId="0" applyNumberFormat="1" applyFont="1" applyBorder="1" applyAlignment="1">
      <alignment horizontal="right" vertical="center" wrapText="1"/>
    </xf>
    <xf numFmtId="180" fontId="12" fillId="0" borderId="0" xfId="0" applyNumberFormat="1" applyFont="1" applyBorder="1" applyAlignment="1">
      <alignment horizontal="right" vertical="center" wrapText="1"/>
    </xf>
    <xf numFmtId="180" fontId="12" fillId="0" borderId="49" xfId="0" applyNumberFormat="1" applyFont="1" applyBorder="1" applyAlignment="1">
      <alignment horizontal="right" vertical="center" wrapText="1"/>
    </xf>
    <xf numFmtId="180" fontId="9" fillId="0" borderId="60" xfId="0" applyNumberFormat="1" applyFont="1" applyBorder="1" applyAlignment="1">
      <alignment horizontal="left" vertical="center" wrapText="1"/>
    </xf>
    <xf numFmtId="180" fontId="9" fillId="0" borderId="38" xfId="0" applyNumberFormat="1" applyFont="1" applyBorder="1" applyAlignment="1">
      <alignment horizontal="right" vertical="center" wrapText="1"/>
    </xf>
    <xf numFmtId="180" fontId="9" fillId="0" borderId="38" xfId="0" applyNumberFormat="1" applyFont="1" applyBorder="1" applyAlignment="1">
      <alignment horizontal="left" vertical="center" wrapText="1"/>
    </xf>
    <xf numFmtId="180" fontId="8" fillId="0" borderId="0" xfId="0" applyNumberFormat="1" applyFont="1" applyBorder="1" applyAlignment="1">
      <alignment horizontal="left" vertical="center" wrapText="1"/>
    </xf>
    <xf numFmtId="180" fontId="8" fillId="0" borderId="0" xfId="0" applyNumberFormat="1" applyFont="1" applyBorder="1" applyAlignment="1">
      <alignment horizontal="right" vertical="center" wrapText="1"/>
    </xf>
    <xf numFmtId="180" fontId="11" fillId="0" borderId="59" xfId="0" applyNumberFormat="1" applyFont="1" applyBorder="1" applyAlignment="1">
      <alignment horizontal="left" vertical="center" wrapText="1" indent="1"/>
    </xf>
    <xf numFmtId="180" fontId="12" fillId="0" borderId="60" xfId="0" applyNumberFormat="1" applyFont="1" applyBorder="1" applyAlignment="1">
      <alignment horizontal="left" vertical="center" wrapText="1"/>
    </xf>
    <xf numFmtId="180" fontId="11" fillId="0" borderId="59" xfId="0" applyNumberFormat="1" applyFont="1" applyBorder="1" applyAlignment="1">
      <alignment vertical="center" wrapText="1"/>
    </xf>
    <xf numFmtId="180" fontId="8" fillId="0" borderId="38" xfId="0" applyNumberFormat="1" applyFont="1" applyBorder="1" applyAlignment="1">
      <alignment horizontal="left" vertical="center" wrapText="1"/>
    </xf>
    <xf numFmtId="180" fontId="8" fillId="0" borderId="59" xfId="0" applyNumberFormat="1" applyFont="1" applyBorder="1" applyAlignment="1">
      <alignment horizontal="left" vertical="center" wrapText="1"/>
    </xf>
    <xf numFmtId="180" fontId="12" fillId="0" borderId="61" xfId="0" applyNumberFormat="1" applyFont="1" applyBorder="1" applyAlignment="1">
      <alignment horizontal="left" vertical="center" wrapText="1"/>
    </xf>
    <xf numFmtId="180" fontId="9" fillId="0" borderId="37" xfId="0" applyNumberFormat="1" applyFont="1" applyBorder="1" applyAlignment="1">
      <alignment horizontal="left" vertical="center" wrapText="1"/>
    </xf>
    <xf numFmtId="180" fontId="12" fillId="0" borderId="37" xfId="0" applyNumberFormat="1" applyFont="1" applyBorder="1" applyAlignment="1">
      <alignment horizontal="right" vertical="center" wrapText="1"/>
    </xf>
    <xf numFmtId="180" fontId="9" fillId="0" borderId="49" xfId="0" applyNumberFormat="1" applyFont="1" applyBorder="1" applyAlignment="1">
      <alignment horizontal="right" vertical="center" wrapText="1"/>
    </xf>
    <xf numFmtId="180" fontId="9" fillId="0" borderId="53" xfId="0" applyNumberFormat="1" applyFont="1" applyBorder="1" applyAlignment="1">
      <alignment horizontal="right" vertical="center" wrapText="1"/>
    </xf>
    <xf numFmtId="180" fontId="9" fillId="0" borderId="63" xfId="0" applyNumberFormat="1" applyFont="1" applyBorder="1" applyAlignment="1">
      <alignment horizontal="left" vertical="center" wrapText="1"/>
    </xf>
    <xf numFmtId="180" fontId="9" fillId="0" borderId="62" xfId="0" applyNumberFormat="1" applyFont="1" applyBorder="1" applyAlignment="1">
      <alignment horizontal="left" vertical="center" wrapText="1"/>
    </xf>
    <xf numFmtId="180" fontId="9" fillId="0" borderId="62" xfId="0" applyNumberFormat="1" applyFont="1" applyBorder="1" applyAlignment="1">
      <alignment horizontal="right" vertical="center" wrapText="1"/>
    </xf>
    <xf numFmtId="180" fontId="9" fillId="0" borderId="64" xfId="0" applyNumberFormat="1" applyFont="1" applyBorder="1" applyAlignment="1">
      <alignment horizontal="right" vertical="center" wrapText="1"/>
    </xf>
    <xf numFmtId="180" fontId="13" fillId="0" borderId="0" xfId="0" applyNumberFormat="1" applyFont="1" applyBorder="1" applyAlignment="1">
      <alignment horizontal="left" vertical="center" wrapText="1"/>
    </xf>
    <xf numFmtId="180" fontId="11" fillId="0" borderId="37" xfId="0" applyNumberFormat="1" applyFont="1" applyBorder="1" applyAlignment="1">
      <alignment horizontal="left" vertical="center" wrapText="1"/>
    </xf>
    <xf numFmtId="180" fontId="13" fillId="0" borderId="37" xfId="0" applyNumberFormat="1" applyFont="1" applyBorder="1" applyAlignment="1">
      <alignment horizontal="right" vertical="center" wrapText="1"/>
    </xf>
    <xf numFmtId="180" fontId="13" fillId="0" borderId="37" xfId="0" applyNumberFormat="1" applyFont="1" applyBorder="1" applyAlignment="1">
      <alignment horizontal="left" vertical="center" wrapText="1"/>
    </xf>
    <xf numFmtId="180" fontId="17" fillId="0" borderId="0" xfId="0" applyNumberFormat="1" applyFont="1" applyAlignment="1">
      <alignment horizontal="left" vertical="center"/>
    </xf>
    <xf numFmtId="180" fontId="0" fillId="0" borderId="0" xfId="0" applyNumberFormat="1" applyAlignment="1">
      <alignment horizontal="left"/>
    </xf>
    <xf numFmtId="180" fontId="11" fillId="0" borderId="54" xfId="0" applyNumberFormat="1" applyFont="1" applyBorder="1" applyAlignment="1">
      <alignment horizontal="left" vertical="center" wrapText="1"/>
    </xf>
    <xf numFmtId="180" fontId="0" fillId="0" borderId="0" xfId="0" applyNumberFormat="1" applyAlignment="1"/>
    <xf numFmtId="180" fontId="15" fillId="0" borderId="0" xfId="0" applyNumberFormat="1" applyFont="1" applyAlignment="1">
      <alignment horizontal="left"/>
    </xf>
    <xf numFmtId="180" fontId="15" fillId="0" borderId="0" xfId="0" applyNumberFormat="1" applyFont="1" applyAlignment="1">
      <alignment horizontal="right"/>
    </xf>
    <xf numFmtId="180" fontId="8" fillId="0" borderId="66" xfId="0" applyNumberFormat="1" applyFont="1" applyBorder="1" applyAlignment="1">
      <alignment horizontal="left" vertical="center" wrapText="1"/>
    </xf>
    <xf numFmtId="180" fontId="11" fillId="0" borderId="66" xfId="0" applyNumberFormat="1" applyFont="1" applyBorder="1" applyAlignment="1">
      <alignment horizontal="left" vertical="center" wrapText="1"/>
    </xf>
    <xf numFmtId="180" fontId="11" fillId="0" borderId="66" xfId="0" applyNumberFormat="1" applyFont="1" applyBorder="1" applyAlignment="1">
      <alignment horizontal="left" vertical="center" wrapText="1" indent="1"/>
    </xf>
    <xf numFmtId="180" fontId="9" fillId="0" borderId="42" xfId="0" applyNumberFormat="1" applyFont="1" applyBorder="1" applyAlignment="1">
      <alignment horizontal="left" vertical="center" wrapText="1"/>
    </xf>
    <xf numFmtId="180" fontId="9" fillId="0" borderId="65" xfId="0" applyNumberFormat="1" applyFont="1" applyBorder="1" applyAlignment="1">
      <alignment horizontal="left" vertical="center" wrapText="1"/>
    </xf>
    <xf numFmtId="180" fontId="11" fillId="0" borderId="60" xfId="0" applyNumberFormat="1" applyFont="1" applyBorder="1" applyAlignment="1">
      <alignment horizontal="left" vertical="center" wrapText="1"/>
    </xf>
    <xf numFmtId="180" fontId="11" fillId="0" borderId="60" xfId="0" applyNumberFormat="1" applyFont="1" applyBorder="1" applyAlignment="1">
      <alignment horizontal="left" vertical="center" wrapText="1" indent="1"/>
    </xf>
    <xf numFmtId="180" fontId="8" fillId="0" borderId="60" xfId="0" applyNumberFormat="1" applyFont="1" applyBorder="1" applyAlignment="1">
      <alignment horizontal="left" vertical="center" wrapText="1"/>
    </xf>
    <xf numFmtId="180" fontId="11" fillId="0" borderId="33" xfId="0" applyNumberFormat="1" applyFont="1" applyBorder="1" applyAlignment="1">
      <alignment horizontal="left" vertical="center" wrapText="1"/>
    </xf>
    <xf numFmtId="180" fontId="8" fillId="0" borderId="42" xfId="0" applyNumberFormat="1" applyFont="1" applyBorder="1" applyAlignment="1">
      <alignment horizontal="left" vertical="center" wrapText="1"/>
    </xf>
    <xf numFmtId="180" fontId="8" fillId="0" borderId="42" xfId="0" applyNumberFormat="1" applyFont="1" applyBorder="1" applyAlignment="1">
      <alignment horizontal="right" vertical="center" wrapText="1"/>
    </xf>
    <xf numFmtId="180" fontId="9" fillId="0" borderId="67" xfId="0" applyNumberFormat="1" applyFont="1" applyBorder="1" applyAlignment="1">
      <alignment horizontal="left" vertical="center" wrapText="1"/>
    </xf>
    <xf numFmtId="180" fontId="9" fillId="0" borderId="68" xfId="0" applyNumberFormat="1" applyFont="1" applyBorder="1" applyAlignment="1">
      <alignment horizontal="left" vertical="center" wrapText="1"/>
    </xf>
    <xf numFmtId="180" fontId="9" fillId="0" borderId="56" xfId="0" applyNumberFormat="1" applyFont="1" applyBorder="1" applyAlignment="1">
      <alignment horizontal="left" vertical="center" wrapText="1"/>
    </xf>
    <xf numFmtId="180" fontId="9" fillId="0" borderId="57" xfId="0" applyNumberFormat="1" applyFont="1" applyBorder="1" applyAlignment="1">
      <alignment horizontal="left" vertical="center" wrapText="1"/>
    </xf>
    <xf numFmtId="180" fontId="8" fillId="0" borderId="56" xfId="0" applyNumberFormat="1" applyFont="1" applyBorder="1" applyAlignment="1">
      <alignment horizontal="left" vertical="center" wrapText="1"/>
    </xf>
    <xf numFmtId="180" fontId="8" fillId="0" borderId="57" xfId="0" applyNumberFormat="1" applyFont="1" applyBorder="1" applyAlignment="1">
      <alignment horizontal="left" vertical="center" wrapText="1"/>
    </xf>
    <xf numFmtId="180" fontId="9" fillId="0" borderId="47" xfId="0" applyNumberFormat="1" applyFont="1" applyBorder="1" applyAlignment="1">
      <alignment horizontal="left" vertical="center" wrapText="1"/>
    </xf>
    <xf numFmtId="180" fontId="9" fillId="0" borderId="44" xfId="0" applyNumberFormat="1" applyFont="1" applyBorder="1" applyAlignment="1">
      <alignment horizontal="left" vertical="center" wrapText="1"/>
    </xf>
    <xf numFmtId="180" fontId="11" fillId="0" borderId="69" xfId="0" applyNumberFormat="1" applyFont="1" applyBorder="1" applyAlignment="1">
      <alignment horizontal="left" vertical="center" wrapText="1" indent="1"/>
    </xf>
    <xf numFmtId="180" fontId="9" fillId="0" borderId="36" xfId="0" applyNumberFormat="1" applyFont="1" applyBorder="1" applyAlignment="1">
      <alignment horizontal="left" vertical="center" wrapText="1"/>
    </xf>
    <xf numFmtId="180" fontId="9" fillId="0" borderId="36" xfId="0" applyNumberFormat="1" applyFont="1" applyBorder="1" applyAlignment="1">
      <alignment horizontal="right" vertical="center" wrapText="1"/>
    </xf>
    <xf numFmtId="180" fontId="9" fillId="0" borderId="70" xfId="0" applyNumberFormat="1" applyFont="1" applyBorder="1" applyAlignment="1">
      <alignment horizontal="left" vertical="center" wrapText="1"/>
    </xf>
    <xf numFmtId="180" fontId="9" fillId="0" borderId="64" xfId="0" applyNumberFormat="1" applyFont="1" applyBorder="1" applyAlignment="1">
      <alignment horizontal="left" vertical="center" wrapText="1"/>
    </xf>
    <xf numFmtId="180" fontId="0" fillId="0" borderId="0" xfId="0" applyNumberFormat="1" applyBorder="1" applyAlignment="1">
      <alignment horizontal="left"/>
    </xf>
    <xf numFmtId="180" fontId="9" fillId="0" borderId="38" xfId="0" applyNumberFormat="1" applyFont="1" applyBorder="1" applyAlignment="1">
      <alignment horizontal="left" wrapText="1"/>
    </xf>
    <xf numFmtId="180" fontId="0" fillId="0" borderId="0" xfId="0" applyNumberFormat="1" applyBorder="1" applyAlignment="1"/>
    <xf numFmtId="180" fontId="15" fillId="0" borderId="0" xfId="0" applyNumberFormat="1" applyFont="1" applyBorder="1"/>
    <xf numFmtId="180" fontId="11" fillId="0" borderId="72" xfId="0" applyNumberFormat="1" applyFont="1" applyBorder="1" applyAlignment="1">
      <alignment horizontal="left" vertical="center" wrapText="1"/>
    </xf>
    <xf numFmtId="180" fontId="11" fillId="0" borderId="71" xfId="0" applyNumberFormat="1" applyFont="1" applyBorder="1" applyAlignment="1">
      <alignment horizontal="left" vertical="center" wrapText="1"/>
    </xf>
    <xf numFmtId="180" fontId="11" fillId="0" borderId="66" xfId="0" applyNumberFormat="1" applyFont="1" applyBorder="1" applyAlignment="1">
      <alignment vertical="center" wrapText="1"/>
    </xf>
    <xf numFmtId="180" fontId="9" fillId="0" borderId="37" xfId="0" applyNumberFormat="1" applyFont="1" applyBorder="1" applyAlignment="1">
      <alignment horizontal="right" vertical="center" wrapText="1"/>
    </xf>
    <xf numFmtId="180" fontId="9" fillId="0" borderId="39" xfId="0" applyNumberFormat="1" applyFont="1" applyBorder="1" applyAlignment="1">
      <alignment horizontal="center" wrapText="1"/>
    </xf>
    <xf numFmtId="180" fontId="9" fillId="0" borderId="40" xfId="0" applyNumberFormat="1" applyFont="1" applyBorder="1" applyAlignment="1">
      <alignment horizontal="center" wrapText="1"/>
    </xf>
    <xf numFmtId="180" fontId="13" fillId="0" borderId="49" xfId="0" applyNumberFormat="1" applyFont="1" applyBorder="1" applyAlignment="1">
      <alignment horizontal="left" vertical="center" wrapText="1"/>
    </xf>
    <xf numFmtId="180" fontId="11" fillId="0" borderId="49" xfId="0" applyNumberFormat="1" applyFont="1" applyBorder="1" applyAlignment="1">
      <alignment horizontal="left" vertical="center" wrapText="1"/>
    </xf>
    <xf numFmtId="180" fontId="13" fillId="0" borderId="49" xfId="0" applyNumberFormat="1" applyFont="1" applyBorder="1" applyAlignment="1">
      <alignment horizontal="right" vertical="center" wrapText="1"/>
    </xf>
    <xf numFmtId="180" fontId="0" fillId="0" borderId="48" xfId="0" applyNumberFormat="1" applyBorder="1" applyAlignment="1">
      <alignment horizontal="center"/>
    </xf>
    <xf numFmtId="180" fontId="0" fillId="0" borderId="56" xfId="0" applyNumberFormat="1" applyBorder="1" applyAlignment="1">
      <alignment horizontal="center"/>
    </xf>
    <xf numFmtId="180" fontId="8" fillId="0" borderId="32" xfId="0" applyNumberFormat="1" applyFont="1" applyBorder="1" applyAlignment="1">
      <alignment horizontal="center" vertical="center" wrapText="1"/>
    </xf>
    <xf numFmtId="180" fontId="8" fillId="0" borderId="30" xfId="0" applyNumberFormat="1" applyFont="1" applyBorder="1" applyAlignment="1">
      <alignment horizontal="center" vertical="center" wrapText="1"/>
    </xf>
    <xf numFmtId="180" fontId="8" fillId="0" borderId="40" xfId="0" applyNumberFormat="1" applyFont="1" applyBorder="1" applyAlignment="1">
      <alignment horizontal="center" vertical="center" wrapText="1"/>
    </xf>
    <xf numFmtId="180" fontId="8" fillId="0" borderId="51" xfId="0" applyNumberFormat="1" applyFont="1" applyBorder="1" applyAlignment="1">
      <alignment horizontal="center" vertical="center" wrapText="1"/>
    </xf>
    <xf numFmtId="180" fontId="8" fillId="0" borderId="29" xfId="0" applyNumberFormat="1" applyFont="1" applyBorder="1" applyAlignment="1">
      <alignment horizontal="center" vertical="center" wrapText="1"/>
    </xf>
    <xf numFmtId="180" fontId="10" fillId="0" borderId="39" xfId="0" applyNumberFormat="1" applyFont="1" applyBorder="1" applyAlignment="1">
      <alignment horizontal="center" vertical="center" wrapText="1"/>
    </xf>
    <xf numFmtId="180" fontId="10" fillId="0" borderId="40" xfId="0" applyNumberFormat="1" applyFont="1" applyBorder="1" applyAlignment="1">
      <alignment horizontal="center" vertical="center" wrapText="1"/>
    </xf>
    <xf numFmtId="180" fontId="10" fillId="0" borderId="41" xfId="0" applyNumberFormat="1" applyFont="1" applyBorder="1" applyAlignment="1">
      <alignment horizontal="center" vertical="center" wrapText="1"/>
    </xf>
    <xf numFmtId="180" fontId="9" fillId="0" borderId="51" xfId="0" applyNumberFormat="1" applyFont="1" applyBorder="1" applyAlignment="1">
      <alignment horizontal="center" wrapText="1"/>
    </xf>
    <xf numFmtId="180" fontId="9" fillId="0" borderId="52" xfId="0" applyNumberFormat="1" applyFont="1" applyBorder="1" applyAlignment="1">
      <alignment horizontal="center" wrapText="1"/>
    </xf>
    <xf numFmtId="180" fontId="8" fillId="0" borderId="40" xfId="0" applyNumberFormat="1" applyFont="1" applyBorder="1" applyAlignment="1">
      <alignment horizontal="right" vertical="center" wrapText="1"/>
    </xf>
    <xf numFmtId="180" fontId="13" fillId="0" borderId="0" xfId="0" applyNumberFormat="1" applyFont="1" applyBorder="1" applyAlignment="1">
      <alignment horizontal="left" vertical="center" wrapText="1"/>
    </xf>
    <xf numFmtId="180" fontId="18" fillId="0" borderId="0" xfId="0" applyNumberFormat="1" applyFont="1" applyBorder="1" applyAlignment="1">
      <alignment horizontal="center" vertical="center" wrapText="1"/>
    </xf>
    <xf numFmtId="180" fontId="18" fillId="0" borderId="34" xfId="0" applyNumberFormat="1" applyFont="1" applyBorder="1" applyAlignment="1">
      <alignment horizontal="center" vertical="center" wrapText="1"/>
    </xf>
    <xf numFmtId="180" fontId="8" fillId="0" borderId="35" xfId="0" applyNumberFormat="1" applyFont="1" applyBorder="1" applyAlignment="1">
      <alignment horizontal="center" vertical="center" wrapText="1"/>
    </xf>
    <xf numFmtId="180" fontId="9" fillId="0" borderId="32" xfId="0" applyNumberFormat="1" applyFont="1" applyBorder="1" applyAlignment="1">
      <alignment horizontal="center" wrapText="1"/>
    </xf>
    <xf numFmtId="180" fontId="9" fillId="0" borderId="30" xfId="0" applyNumberFormat="1" applyFont="1" applyBorder="1" applyAlignment="1">
      <alignment horizontal="center" wrapText="1"/>
    </xf>
    <xf numFmtId="180" fontId="9" fillId="0" borderId="29" xfId="0" applyNumberFormat="1" applyFont="1" applyBorder="1" applyAlignment="1">
      <alignment horizontal="center" wrapText="1"/>
    </xf>
    <xf numFmtId="181" fontId="8" fillId="0" borderId="32" xfId="0" applyNumberFormat="1" applyFont="1" applyBorder="1" applyAlignment="1">
      <alignment horizontal="center" vertical="center" wrapText="1"/>
    </xf>
    <xf numFmtId="181" fontId="8" fillId="0" borderId="30" xfId="0" applyNumberFormat="1" applyFont="1" applyBorder="1" applyAlignment="1">
      <alignment horizontal="center" vertical="center" wrapText="1"/>
    </xf>
    <xf numFmtId="181" fontId="8" fillId="0" borderId="29" xfId="0" applyNumberFormat="1" applyFont="1" applyBorder="1" applyAlignment="1">
      <alignment horizontal="center" vertical="center" wrapText="1"/>
    </xf>
    <xf numFmtId="180" fontId="9" fillId="0" borderId="35" xfId="0" applyNumberFormat="1" applyFont="1" applyBorder="1" applyAlignment="1">
      <alignment horizontal="center" wrapText="1"/>
    </xf>
    <xf numFmtId="180" fontId="9" fillId="0" borderId="42" xfId="0" applyNumberFormat="1" applyFont="1" applyBorder="1" applyAlignment="1">
      <alignment horizontal="center" wrapText="1"/>
    </xf>
    <xf numFmtId="180" fontId="9" fillId="0" borderId="65" xfId="0" applyNumberFormat="1" applyFont="1" applyBorder="1" applyAlignment="1">
      <alignment horizontal="center" wrapText="1"/>
    </xf>
    <xf numFmtId="180" fontId="8" fillId="0" borderId="46" xfId="0" applyNumberFormat="1" applyFont="1" applyBorder="1" applyAlignment="1">
      <alignment horizontal="center" vertical="center" wrapText="1"/>
    </xf>
    <xf numFmtId="180" fontId="8" fillId="0" borderId="43" xfId="0" applyNumberFormat="1" applyFont="1" applyBorder="1" applyAlignment="1">
      <alignment horizontal="center" vertical="center" wrapText="1"/>
    </xf>
    <xf numFmtId="180" fontId="9" fillId="0" borderId="32" xfId="0" applyNumberFormat="1" applyFont="1" applyBorder="1" applyAlignment="1">
      <alignment horizontal="left" wrapText="1"/>
    </xf>
    <xf numFmtId="180" fontId="9" fillId="0" borderId="30" xfId="0" applyNumberFormat="1" applyFont="1" applyBorder="1" applyAlignment="1">
      <alignment horizontal="left" wrapText="1"/>
    </xf>
    <xf numFmtId="180" fontId="9" fillId="0" borderId="29" xfId="0" applyNumberFormat="1" applyFont="1" applyBorder="1" applyAlignment="1">
      <alignment horizontal="left" wrapText="1"/>
    </xf>
    <xf numFmtId="0" fontId="19" fillId="0" borderId="0" xfId="0" applyFont="1" applyAlignment="1">
      <alignment horizontal="left" wrapText="1"/>
    </xf>
    <xf numFmtId="0" fontId="20" fillId="0" borderId="0" xfId="0" applyFont="1"/>
    <xf numFmtId="0" fontId="20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>
      <alignment horizontal="left" vertical="center"/>
    </xf>
    <xf numFmtId="0" fontId="20" fillId="0" borderId="1" xfId="0" applyFont="1" applyBorder="1" applyAlignment="1" applyProtection="1">
      <alignment horizontal="center" vertical="center"/>
      <protection hidden="1"/>
    </xf>
    <xf numFmtId="0" fontId="20" fillId="0" borderId="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3" xfId="0" applyFont="1" applyBorder="1" applyAlignment="1" applyProtection="1">
      <alignment horizontal="center" vertical="center"/>
      <protection hidden="1"/>
    </xf>
    <xf numFmtId="49" fontId="20" fillId="0" borderId="0" xfId="0" applyNumberFormat="1" applyFont="1" applyBorder="1" applyAlignment="1">
      <alignment horizontal="left" vertical="center"/>
    </xf>
    <xf numFmtId="49" fontId="20" fillId="0" borderId="4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1" fillId="0" borderId="5" xfId="0" applyFont="1" applyBorder="1" applyAlignment="1" applyProtection="1">
      <alignment horizontal="center" vertical="center"/>
      <protection hidden="1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1" fillId="0" borderId="0" xfId="0" applyFont="1" applyAlignment="1" applyProtection="1">
      <alignment horizontal="center" vertical="center"/>
      <protection hidden="1"/>
    </xf>
    <xf numFmtId="176" fontId="22" fillId="0" borderId="9" xfId="0" applyNumberFormat="1" applyFont="1" applyBorder="1" applyAlignment="1">
      <alignment horizontal="center" vertical="center"/>
    </xf>
    <xf numFmtId="0" fontId="23" fillId="0" borderId="13" xfId="0" applyFont="1" applyBorder="1"/>
    <xf numFmtId="0" fontId="23" fillId="0" borderId="13" xfId="0" applyFont="1" applyBorder="1" applyAlignment="1">
      <alignment horizontal="left"/>
    </xf>
    <xf numFmtId="0" fontId="23" fillId="0" borderId="13" xfId="0" applyFont="1" applyBorder="1" applyAlignment="1">
      <alignment horizontal="left" indent="1"/>
    </xf>
    <xf numFmtId="0" fontId="23" fillId="0" borderId="23" xfId="0" applyFont="1" applyBorder="1"/>
    <xf numFmtId="0" fontId="24" fillId="0" borderId="0" xfId="0" applyFont="1"/>
    <xf numFmtId="0" fontId="25" fillId="0" borderId="10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24" fillId="0" borderId="0" xfId="0" applyFont="1" applyAlignment="1"/>
  </cellXfs>
  <cellStyles count="3">
    <cellStyle name="Currency 2" xfId="2"/>
    <cellStyle name="Normal 2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workbookViewId="0">
      <selection activeCell="C24" sqref="C24"/>
    </sheetView>
  </sheetViews>
  <sheetFormatPr defaultColWidth="9.125" defaultRowHeight="17.25" x14ac:dyDescent="0.3"/>
  <cols>
    <col min="1" max="1" width="9.125" style="184"/>
    <col min="2" max="2" width="4.75" style="185" customWidth="1"/>
    <col min="3" max="3" width="25.375" style="186" customWidth="1"/>
    <col min="4" max="4" width="4.75" style="185" customWidth="1"/>
    <col min="5" max="5" width="25.375" style="186" customWidth="1"/>
    <col min="6" max="6" width="9.125" style="184"/>
    <col min="7" max="7" width="4.75" style="185" customWidth="1"/>
    <col min="8" max="8" width="31.25" style="186" customWidth="1"/>
    <col min="9" max="9" width="4.75" style="185" customWidth="1"/>
    <col min="10" max="10" width="29.75" style="186" customWidth="1"/>
    <col min="11" max="16384" width="9.125" style="1"/>
  </cols>
  <sheetData>
    <row r="1" spans="1:10" x14ac:dyDescent="0.3">
      <c r="A1" s="183" t="s">
        <v>14</v>
      </c>
      <c r="B1" s="183"/>
      <c r="C1" s="183"/>
      <c r="D1" s="183"/>
      <c r="E1" s="183"/>
    </row>
    <row r="2" spans="1:10" ht="20.100000000000001" customHeight="1" x14ac:dyDescent="0.3">
      <c r="B2" s="187"/>
      <c r="C2" s="188" t="s">
        <v>15</v>
      </c>
      <c r="D2" s="187"/>
      <c r="E2" s="189" t="s">
        <v>16</v>
      </c>
      <c r="G2" s="187"/>
      <c r="H2" s="188" t="s">
        <v>17</v>
      </c>
      <c r="I2" s="187"/>
      <c r="J2" s="189" t="s">
        <v>18</v>
      </c>
    </row>
    <row r="3" spans="1:10" ht="20.100000000000001" customHeight="1" x14ac:dyDescent="0.3">
      <c r="B3" s="190" t="str">
        <f>IF(C3&lt;&gt;"",COUNTA($C$3:C3),"")</f>
        <v/>
      </c>
      <c r="C3" s="191"/>
      <c r="D3" s="190" t="str">
        <f>IF(E3&lt;&gt;"",COUNTA($E$3:E3),"")</f>
        <v/>
      </c>
      <c r="E3" s="192"/>
      <c r="G3" s="190" t="str">
        <f>IF(H3&lt;&gt;"",COUNTA($H$3:H3),"")</f>
        <v/>
      </c>
      <c r="H3" s="191"/>
      <c r="I3" s="190" t="str">
        <f>IF(J3&lt;&gt;"",COUNTA($J$3:J3),"")</f>
        <v/>
      </c>
      <c r="J3" s="192"/>
    </row>
    <row r="4" spans="1:10" ht="20.100000000000001" customHeight="1" x14ac:dyDescent="0.3">
      <c r="B4" s="190" t="str">
        <f>IF(C4&lt;&gt;"",COUNTA($C$3:C4),"")</f>
        <v/>
      </c>
      <c r="C4" s="191"/>
      <c r="D4" s="190" t="str">
        <f>IF(E4&lt;&gt;"",COUNTA($E$3:E4),"")</f>
        <v/>
      </c>
      <c r="E4" s="192"/>
      <c r="G4" s="190" t="str">
        <f>IF(H4&lt;&gt;"",COUNTA($C$3:H4),"")</f>
        <v/>
      </c>
      <c r="H4" s="191"/>
      <c r="I4" s="190" t="str">
        <f>IF(J4&lt;&gt;"",COUNTA($E$3:J4),"")</f>
        <v/>
      </c>
      <c r="J4" s="192"/>
    </row>
    <row r="5" spans="1:10" ht="20.100000000000001" customHeight="1" x14ac:dyDescent="0.3">
      <c r="B5" s="190" t="str">
        <f>IF(C5&lt;&gt;"",COUNTA($C$3:C5),"")</f>
        <v/>
      </c>
      <c r="C5" s="191"/>
      <c r="D5" s="190" t="str">
        <f>IF(E5&lt;&gt;"",COUNTA($E$3:E5),"")</f>
        <v/>
      </c>
      <c r="E5" s="192"/>
      <c r="G5" s="190" t="str">
        <f>IF(H5&lt;&gt;"",COUNTA($C$3:H5),"")</f>
        <v/>
      </c>
      <c r="H5" s="191"/>
      <c r="I5" s="190" t="str">
        <f>IF(J5&lt;&gt;"",COUNTA($E$3:J5),"")</f>
        <v/>
      </c>
      <c r="J5" s="192"/>
    </row>
    <row r="6" spans="1:10" ht="20.100000000000001" customHeight="1" x14ac:dyDescent="0.3">
      <c r="B6" s="190" t="str">
        <f>IF(C6&lt;&gt;"",COUNTA($C$3:C6),"")</f>
        <v/>
      </c>
      <c r="C6" s="191"/>
      <c r="D6" s="190" t="str">
        <f>IF(E6&lt;&gt;"",COUNTA($E$3:E6),"")</f>
        <v/>
      </c>
      <c r="E6" s="192"/>
      <c r="G6" s="190" t="str">
        <f>IF(H6&lt;&gt;"",COUNTA($C$3:H6),"")</f>
        <v/>
      </c>
      <c r="H6" s="191"/>
      <c r="I6" s="190" t="str">
        <f>IF(J6&lt;&gt;"",COUNTA($E$3:J6),"")</f>
        <v/>
      </c>
      <c r="J6" s="192"/>
    </row>
    <row r="7" spans="1:10" ht="20.100000000000001" customHeight="1" x14ac:dyDescent="0.3">
      <c r="B7" s="190" t="str">
        <f>IF(C7&lt;&gt;"",COUNTA($C$3:C7),"")</f>
        <v/>
      </c>
      <c r="C7" s="191"/>
      <c r="D7" s="190" t="str">
        <f>IF(E7&lt;&gt;"",COUNTA($E$3:E7),"")</f>
        <v/>
      </c>
      <c r="E7" s="192"/>
      <c r="G7" s="190" t="str">
        <f>IF(H7&lt;&gt;"",COUNTA($C$3:H7),"")</f>
        <v/>
      </c>
      <c r="H7" s="191"/>
      <c r="I7" s="190" t="str">
        <f>IF(J7&lt;&gt;"",COUNTA($E$3:J7),"")</f>
        <v/>
      </c>
      <c r="J7" s="192"/>
    </row>
    <row r="8" spans="1:10" ht="20.100000000000001" customHeight="1" x14ac:dyDescent="0.3">
      <c r="B8" s="190" t="str">
        <f>IF(C8&lt;&gt;"",COUNTA($C$3:C8),"")</f>
        <v/>
      </c>
      <c r="C8" s="191"/>
      <c r="D8" s="190" t="str">
        <f>IF(E8&lt;&gt;"",COUNTA($E$3:E8),"")</f>
        <v/>
      </c>
      <c r="E8" s="192"/>
      <c r="G8" s="190" t="str">
        <f>IF(H8&lt;&gt;"",COUNTA($C$3:H8),"")</f>
        <v/>
      </c>
      <c r="H8" s="191"/>
      <c r="I8" s="190" t="str">
        <f>IF(J8&lt;&gt;"",COUNTA($E$3:J8),"")</f>
        <v/>
      </c>
      <c r="J8" s="192"/>
    </row>
    <row r="9" spans="1:10" ht="20.100000000000001" customHeight="1" x14ac:dyDescent="0.3">
      <c r="B9" s="190" t="str">
        <f>IF(C9&lt;&gt;"",COUNTA($C$3:C9),"")</f>
        <v/>
      </c>
      <c r="C9" s="191"/>
      <c r="D9" s="190" t="str">
        <f>IF(E9&lt;&gt;"",COUNTA($E$3:E9),"")</f>
        <v/>
      </c>
      <c r="E9" s="192"/>
      <c r="G9" s="190" t="str">
        <f>IF(H9&lt;&gt;"",COUNTA($C$3:H9),"")</f>
        <v/>
      </c>
      <c r="H9" s="191"/>
      <c r="I9" s="190" t="str">
        <f>IF(J9&lt;&gt;"",COUNTA($E$3:J9),"")</f>
        <v/>
      </c>
      <c r="J9" s="192"/>
    </row>
    <row r="10" spans="1:10" ht="20.100000000000001" customHeight="1" x14ac:dyDescent="0.3">
      <c r="B10" s="190" t="str">
        <f>IF(C10&lt;&gt;"",COUNTA($C$3:C10),"")</f>
        <v/>
      </c>
      <c r="C10" s="191"/>
      <c r="D10" s="190" t="str">
        <f>IF(E10&lt;&gt;"",COUNTA($E$3:E10),"")</f>
        <v/>
      </c>
      <c r="E10" s="192"/>
      <c r="G10" s="190" t="str">
        <f>IF(H10&lt;&gt;"",COUNTA($C$3:H10),"")</f>
        <v/>
      </c>
      <c r="H10" s="191"/>
      <c r="I10" s="190" t="str">
        <f>IF(J10&lt;&gt;"",COUNTA($E$3:J10),"")</f>
        <v/>
      </c>
      <c r="J10" s="192"/>
    </row>
    <row r="11" spans="1:10" ht="20.100000000000001" customHeight="1" x14ac:dyDescent="0.3">
      <c r="B11" s="190" t="str">
        <f>IF(C11&lt;&gt;"",COUNTA($C$3:C11),"")</f>
        <v/>
      </c>
      <c r="C11" s="191"/>
      <c r="D11" s="190" t="str">
        <f>IF(E11&lt;&gt;"",COUNTA($E$3:E11),"")</f>
        <v/>
      </c>
      <c r="E11" s="192"/>
      <c r="G11" s="190" t="str">
        <f>IF(H11&lt;&gt;"",COUNTA($C$3:H11),"")</f>
        <v/>
      </c>
      <c r="H11" s="191"/>
      <c r="I11" s="190" t="str">
        <f>IF(J11&lt;&gt;"",COUNTA($E$3:J11),"")</f>
        <v/>
      </c>
      <c r="J11" s="192"/>
    </row>
    <row r="12" spans="1:10" ht="20.100000000000001" customHeight="1" x14ac:dyDescent="0.3">
      <c r="B12" s="190" t="str">
        <f>IF(C12&lt;&gt;"",COUNTA($C$3:C12),"")</f>
        <v/>
      </c>
      <c r="C12" s="191"/>
      <c r="D12" s="190" t="str">
        <f>IF(E12&lt;&gt;"",COUNTA($E$3:E12),"")</f>
        <v/>
      </c>
      <c r="E12" s="192"/>
      <c r="G12" s="190" t="str">
        <f>IF(H12&lt;&gt;"",COUNTA($C$3:H12),"")</f>
        <v/>
      </c>
      <c r="H12" s="191"/>
      <c r="I12" s="190" t="str">
        <f>IF(J12&lt;&gt;"",COUNTA($E$3:J12),"")</f>
        <v/>
      </c>
      <c r="J12" s="192"/>
    </row>
    <row r="13" spans="1:10" ht="20.100000000000001" customHeight="1" x14ac:dyDescent="0.3">
      <c r="B13" s="190" t="str">
        <f>IF(C13&lt;&gt;"",COUNTA($C$3:C13),"")</f>
        <v/>
      </c>
      <c r="C13" s="191"/>
      <c r="D13" s="190" t="str">
        <f>IF(E13&lt;&gt;"",COUNTA($E$3:E13),"")</f>
        <v/>
      </c>
      <c r="E13" s="192"/>
      <c r="G13" s="190" t="str">
        <f>IF(H13&lt;&gt;"",COUNTA($C$3:H13),"")</f>
        <v/>
      </c>
      <c r="H13" s="191"/>
      <c r="I13" s="190" t="str">
        <f>IF(J13&lt;&gt;"",COUNTA($E$3:J13),"")</f>
        <v/>
      </c>
      <c r="J13" s="192"/>
    </row>
    <row r="14" spans="1:10" ht="20.100000000000001" customHeight="1" x14ac:dyDescent="0.3">
      <c r="B14" s="190" t="str">
        <f>IF(C14&lt;&gt;"",COUNTA($C$3:C14),"")</f>
        <v/>
      </c>
      <c r="C14" s="191"/>
      <c r="D14" s="190" t="str">
        <f>IF(E14&lt;&gt;"",COUNTA($E$3:E14),"")</f>
        <v/>
      </c>
      <c r="E14" s="192"/>
      <c r="G14" s="190" t="str">
        <f>IF(H14&lt;&gt;"",COUNTA($C$3:H14),"")</f>
        <v/>
      </c>
      <c r="H14" s="191"/>
      <c r="I14" s="190" t="str">
        <f>IF(J14&lt;&gt;"",COUNTA($E$3:J14),"")</f>
        <v/>
      </c>
      <c r="J14" s="192"/>
    </row>
    <row r="15" spans="1:10" ht="20.100000000000001" customHeight="1" x14ac:dyDescent="0.3">
      <c r="B15" s="190" t="str">
        <f>IF(C15&lt;&gt;"",COUNTA($C$3:C15),"")</f>
        <v/>
      </c>
      <c r="C15" s="191"/>
      <c r="D15" s="190" t="str">
        <f>IF(E15&lt;&gt;"",COUNTA($E$3:E15),"")</f>
        <v/>
      </c>
      <c r="E15" s="192"/>
      <c r="G15" s="190" t="str">
        <f>IF(H15&lt;&gt;"",COUNTA($C$3:H15),"")</f>
        <v/>
      </c>
      <c r="H15" s="191"/>
      <c r="I15" s="190" t="str">
        <f>IF(J15&lt;&gt;"",COUNTA($E$3:J15),"")</f>
        <v/>
      </c>
      <c r="J15" s="192"/>
    </row>
    <row r="16" spans="1:10" ht="20.100000000000001" customHeight="1" x14ac:dyDescent="0.3">
      <c r="B16" s="190" t="str">
        <f>IF(C16&lt;&gt;"",COUNTA($C$3:C16),"")</f>
        <v/>
      </c>
      <c r="C16" s="191"/>
      <c r="D16" s="190" t="str">
        <f>IF(E16&lt;&gt;"",COUNTA($E$3:E16),"")</f>
        <v/>
      </c>
      <c r="E16" s="192"/>
      <c r="G16" s="190" t="str">
        <f>IF(H16&lt;&gt;"",COUNTA($C$3:H16),"")</f>
        <v/>
      </c>
      <c r="H16" s="191"/>
      <c r="I16" s="190" t="str">
        <f>IF(J16&lt;&gt;"",COUNTA($E$3:J16),"")</f>
        <v/>
      </c>
      <c r="J16" s="192"/>
    </row>
    <row r="17" spans="2:10" ht="20.100000000000001" customHeight="1" x14ac:dyDescent="0.3">
      <c r="B17" s="190" t="str">
        <f>IF(C17&lt;&gt;"",COUNTA($C$3:C17),"")</f>
        <v/>
      </c>
      <c r="C17" s="191"/>
      <c r="D17" s="190" t="str">
        <f>IF(E17&lt;&gt;"",COUNTA($E$3:E17),"")</f>
        <v/>
      </c>
      <c r="E17" s="192"/>
      <c r="G17" s="190" t="str">
        <f>IF(H17&lt;&gt;"",COUNTA($C$3:H17),"")</f>
        <v/>
      </c>
      <c r="H17" s="191"/>
      <c r="I17" s="190" t="str">
        <f>IF(J17&lt;&gt;"",COUNTA($E$3:J17),"")</f>
        <v/>
      </c>
      <c r="J17" s="192"/>
    </row>
    <row r="18" spans="2:10" ht="20.100000000000001" customHeight="1" x14ac:dyDescent="0.3">
      <c r="B18" s="190" t="str">
        <f>IF(C18&lt;&gt;"",COUNTA($C$3:C18),"")</f>
        <v/>
      </c>
      <c r="C18" s="191"/>
      <c r="D18" s="190" t="str">
        <f>IF(E18&lt;&gt;"",COUNTA($E$3:E18),"")</f>
        <v/>
      </c>
      <c r="E18" s="192"/>
      <c r="G18" s="190" t="str">
        <f>IF(H18&lt;&gt;"",COUNTA($C$3:H18),"")</f>
        <v/>
      </c>
      <c r="H18" s="191"/>
      <c r="I18" s="190" t="str">
        <f>IF(J18&lt;&gt;"",COUNTA($E$3:J18),"")</f>
        <v/>
      </c>
      <c r="J18" s="192"/>
    </row>
    <row r="19" spans="2:10" ht="20.100000000000001" customHeight="1" x14ac:dyDescent="0.3">
      <c r="B19" s="190" t="str">
        <f>IF(C19&lt;&gt;"",COUNTA($C$3:C19),"")</f>
        <v/>
      </c>
      <c r="C19" s="191"/>
      <c r="D19" s="190" t="str">
        <f>IF(E19&lt;&gt;"",COUNTA($E$3:E19),"")</f>
        <v/>
      </c>
      <c r="E19" s="192"/>
      <c r="G19" s="190" t="str">
        <f>IF(H19&lt;&gt;"",COUNTA($C$3:H19),"")</f>
        <v/>
      </c>
      <c r="H19" s="191"/>
      <c r="I19" s="190" t="str">
        <f>IF(J19&lt;&gt;"",COUNTA($E$3:J19),"")</f>
        <v/>
      </c>
      <c r="J19" s="192"/>
    </row>
    <row r="20" spans="2:10" ht="20.100000000000001" customHeight="1" x14ac:dyDescent="0.3">
      <c r="B20" s="190" t="str">
        <f>IF(C20&lt;&gt;"",COUNTA($C$3:C20),"")</f>
        <v/>
      </c>
      <c r="C20" s="191"/>
      <c r="D20" s="190" t="str">
        <f>IF(E20&lt;&gt;"",COUNTA($E$3:E20),"")</f>
        <v/>
      </c>
      <c r="E20" s="192"/>
      <c r="G20" s="190" t="str">
        <f>IF(H20&lt;&gt;"",COUNTA($C$3:H20),"")</f>
        <v/>
      </c>
      <c r="H20" s="191"/>
      <c r="I20" s="190" t="str">
        <f>IF(J20&lt;&gt;"",COUNTA($E$3:J20),"")</f>
        <v/>
      </c>
      <c r="J20" s="192"/>
    </row>
    <row r="21" spans="2:10" ht="20.100000000000001" customHeight="1" x14ac:dyDescent="0.3">
      <c r="B21" s="190" t="str">
        <f>IF(C21&lt;&gt;"",COUNTA($C$3:C21),"")</f>
        <v/>
      </c>
      <c r="C21" s="191"/>
      <c r="D21" s="190" t="str">
        <f>IF(E21&lt;&gt;"",COUNTA($E$3:E21),"")</f>
        <v/>
      </c>
      <c r="E21" s="192"/>
      <c r="G21" s="190" t="str">
        <f>IF(H21&lt;&gt;"",COUNTA($C$3:H21),"")</f>
        <v/>
      </c>
      <c r="H21" s="191"/>
      <c r="I21" s="190" t="str">
        <f>IF(J21&lt;&gt;"",COUNTA($E$3:J21),"")</f>
        <v/>
      </c>
      <c r="J21" s="192"/>
    </row>
    <row r="22" spans="2:10" ht="20.100000000000001" customHeight="1" x14ac:dyDescent="0.3">
      <c r="B22" s="190" t="str">
        <f>IF(C22&lt;&gt;"",COUNTA($C$3:C22),"")</f>
        <v/>
      </c>
      <c r="C22" s="191"/>
      <c r="D22" s="190" t="str">
        <f>IF(E22&lt;&gt;"",COUNTA($E$3:E22),"")</f>
        <v/>
      </c>
      <c r="E22" s="192"/>
      <c r="G22" s="190" t="str">
        <f>IF(H22&lt;&gt;"",COUNTA($C$3:H22),"")</f>
        <v/>
      </c>
      <c r="H22" s="191"/>
      <c r="I22" s="190" t="str">
        <f>IF(J22&lt;&gt;"",COUNTA($E$3:J22),"")</f>
        <v/>
      </c>
      <c r="J22" s="192"/>
    </row>
    <row r="23" spans="2:10" ht="20.100000000000001" customHeight="1" x14ac:dyDescent="0.3">
      <c r="B23" s="190" t="str">
        <f>IF(C23&lt;&gt;"",COUNTA($C$3:C23),"")</f>
        <v/>
      </c>
      <c r="C23" s="191"/>
      <c r="D23" s="190" t="str">
        <f>IF(E23&lt;&gt;"",COUNTA($E$3:E23),"")</f>
        <v/>
      </c>
      <c r="E23" s="192"/>
      <c r="G23" s="190" t="str">
        <f>IF(H23&lt;&gt;"",COUNTA($C$3:H23),"")</f>
        <v/>
      </c>
      <c r="H23" s="191"/>
      <c r="I23" s="190" t="str">
        <f>IF(J23&lt;&gt;"",COUNTA($E$3:J23),"")</f>
        <v/>
      </c>
      <c r="J23" s="192"/>
    </row>
    <row r="24" spans="2:10" ht="20.100000000000001" customHeight="1" x14ac:dyDescent="0.3">
      <c r="B24" s="190" t="str">
        <f>IF(C24&lt;&gt;"",COUNTA($C$3:C24),"")</f>
        <v/>
      </c>
      <c r="C24" s="191"/>
      <c r="D24" s="190" t="str">
        <f>IF(E24&lt;&gt;"",COUNTA($E$3:E24),"")</f>
        <v/>
      </c>
      <c r="E24" s="192"/>
      <c r="G24" s="190" t="str">
        <f>IF(H24&lt;&gt;"",COUNTA($C$3:H24),"")</f>
        <v/>
      </c>
      <c r="H24" s="191"/>
      <c r="I24" s="190" t="str">
        <f>IF(J24&lt;&gt;"",COUNTA($E$3:J24),"")</f>
        <v/>
      </c>
      <c r="J24" s="192"/>
    </row>
    <row r="25" spans="2:10" ht="20.100000000000001" customHeight="1" x14ac:dyDescent="0.3">
      <c r="B25" s="190" t="str">
        <f>IF(C25&lt;&gt;"",COUNTA($C$3:C25),"")</f>
        <v/>
      </c>
      <c r="C25" s="193"/>
      <c r="D25" s="190" t="str">
        <f>IF(E25&lt;&gt;"",COUNTA($E$3:E25),"")</f>
        <v/>
      </c>
      <c r="E25" s="194"/>
      <c r="G25" s="190" t="str">
        <f>IF(H25&lt;&gt;"",COUNTA($C$3:H25),"")</f>
        <v/>
      </c>
      <c r="H25" s="193"/>
      <c r="I25" s="190" t="str">
        <f>IF(J25&lt;&gt;"",COUNTA($E$3:J25),"")</f>
        <v/>
      </c>
      <c r="J25" s="194"/>
    </row>
    <row r="26" spans="2:10" ht="20.100000000000001" customHeight="1" x14ac:dyDescent="0.3">
      <c r="B26" s="190" t="str">
        <f>IF(C26&lt;&gt;"",COUNTA($C$3:C26),"")</f>
        <v/>
      </c>
      <c r="C26" s="193"/>
      <c r="D26" s="190" t="str">
        <f>IF(E26&lt;&gt;"",COUNTA($E$3:E26),"")</f>
        <v/>
      </c>
      <c r="E26" s="194"/>
      <c r="G26" s="190" t="str">
        <f>IF(H26&lt;&gt;"",COUNTA($C$3:H26),"")</f>
        <v/>
      </c>
      <c r="H26" s="193"/>
      <c r="I26" s="190" t="str">
        <f>IF(J26&lt;&gt;"",COUNTA($E$3:J26),"")</f>
        <v/>
      </c>
      <c r="J26" s="194"/>
    </row>
    <row r="27" spans="2:10" ht="20.100000000000001" customHeight="1" x14ac:dyDescent="0.3">
      <c r="B27" s="190" t="str">
        <f>IF(C27&lt;&gt;"",COUNTA($C$3:C27),"")</f>
        <v/>
      </c>
      <c r="C27" s="193"/>
      <c r="D27" s="190" t="str">
        <f>IF(E27&lt;&gt;"",COUNTA($E$3:E27),"")</f>
        <v/>
      </c>
      <c r="E27" s="194"/>
      <c r="G27" s="190" t="str">
        <f>IF(H27&lt;&gt;"",COUNTA($C$3:H27),"")</f>
        <v/>
      </c>
      <c r="H27" s="193"/>
      <c r="I27" s="190" t="str">
        <f>IF(J27&lt;&gt;"",COUNTA($E$3:J27),"")</f>
        <v/>
      </c>
      <c r="J27" s="194"/>
    </row>
    <row r="28" spans="2:10" ht="20.100000000000001" customHeight="1" x14ac:dyDescent="0.3">
      <c r="B28" s="190" t="str">
        <f>IF(C28&lt;&gt;"",COUNTA($C$3:C28),"")</f>
        <v/>
      </c>
      <c r="C28" s="193"/>
      <c r="D28" s="190" t="str">
        <f>IF(E28&lt;&gt;"",COUNTA($E$3:E28),"")</f>
        <v/>
      </c>
      <c r="E28" s="194"/>
      <c r="G28" s="190" t="str">
        <f>IF(H28&lt;&gt;"",COUNTA($C$3:H28),"")</f>
        <v/>
      </c>
      <c r="H28" s="193"/>
      <c r="I28" s="190" t="str">
        <f>IF(J28&lt;&gt;"",COUNTA($E$3:J28),"")</f>
        <v/>
      </c>
      <c r="J28" s="194"/>
    </row>
    <row r="29" spans="2:10" ht="20.100000000000001" customHeight="1" x14ac:dyDescent="0.3">
      <c r="B29" s="190" t="str">
        <f>IF(C29&lt;&gt;"",COUNTA($C$3:C29),"")</f>
        <v/>
      </c>
      <c r="C29" s="193"/>
      <c r="D29" s="190" t="str">
        <f>IF(E29&lt;&gt;"",COUNTA($E$3:E29),"")</f>
        <v/>
      </c>
      <c r="E29" s="194"/>
      <c r="G29" s="190" t="str">
        <f>IF(H29&lt;&gt;"",COUNTA($C$3:H29),"")</f>
        <v/>
      </c>
      <c r="H29" s="193"/>
      <c r="I29" s="190" t="str">
        <f>IF(J29&lt;&gt;"",COUNTA($E$3:J29),"")</f>
        <v/>
      </c>
      <c r="J29" s="194"/>
    </row>
    <row r="30" spans="2:10" ht="20.100000000000001" customHeight="1" x14ac:dyDescent="0.3">
      <c r="B30" s="190" t="str">
        <f>IF(C30&lt;&gt;"",COUNTA($C$3:C30),"")</f>
        <v/>
      </c>
      <c r="C30" s="193"/>
      <c r="D30" s="190" t="str">
        <f>IF(E30&lt;&gt;"",COUNTA($E$3:E30),"")</f>
        <v/>
      </c>
      <c r="E30" s="194"/>
      <c r="G30" s="190" t="str">
        <f>IF(H30&lt;&gt;"",COUNTA($C$3:H30),"")</f>
        <v/>
      </c>
      <c r="H30" s="193"/>
      <c r="I30" s="190" t="str">
        <f>IF(J30&lt;&gt;"",COUNTA($E$3:J30),"")</f>
        <v/>
      </c>
      <c r="J30" s="194"/>
    </row>
    <row r="31" spans="2:10" ht="20.100000000000001" customHeight="1" x14ac:dyDescent="0.3">
      <c r="B31" s="195" t="str">
        <f>IF(C31&lt;&gt;"",COUNTA($C$3:C31),"")</f>
        <v/>
      </c>
      <c r="C31" s="196"/>
      <c r="D31" s="195" t="str">
        <f>IF(E31&lt;&gt;"",COUNTA($E$3:E31),"")</f>
        <v/>
      </c>
      <c r="E31" s="197"/>
      <c r="G31" s="190" t="str">
        <f>IF(H31&lt;&gt;"",COUNTA($C$3:H31),"")</f>
        <v/>
      </c>
      <c r="H31" s="196"/>
      <c r="I31" s="195" t="str">
        <f>IF(J31&lt;&gt;"",COUNTA($E$3:J31),"")</f>
        <v/>
      </c>
      <c r="J31" s="197"/>
    </row>
    <row r="32" spans="2:10" x14ac:dyDescent="0.3">
      <c r="D32" s="198" t="str">
        <f>IF(E32&lt;&gt;"",COUNTA($E$3:E32),"")</f>
        <v/>
      </c>
    </row>
    <row r="33" spans="4:4" x14ac:dyDescent="0.3">
      <c r="D33" s="198" t="str">
        <f>IF(E33&lt;&gt;"",COUNTA($E$3:E33),"")</f>
        <v/>
      </c>
    </row>
  </sheetData>
  <mergeCells count="1">
    <mergeCell ref="A1:E1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A33" sqref="A33"/>
    </sheetView>
  </sheetViews>
  <sheetFormatPr defaultRowHeight="16.5" x14ac:dyDescent="0.3"/>
  <cols>
    <col min="1" max="1" width="49.375" style="204" customWidth="1"/>
    <col min="2" max="2" width="9.875" bestFit="1" customWidth="1"/>
    <col min="3" max="3" width="21.75" customWidth="1"/>
    <col min="16" max="16" width="34.375" customWidth="1"/>
  </cols>
  <sheetData>
    <row r="1" spans="1:16" s="204" customFormat="1" ht="29.25" customHeight="1" thickBot="1" x14ac:dyDescent="0.35">
      <c r="A1" s="199" t="s">
        <v>0</v>
      </c>
      <c r="B1" s="205" t="s">
        <v>95</v>
      </c>
      <c r="C1" s="206"/>
      <c r="D1" s="207" t="s">
        <v>2</v>
      </c>
      <c r="E1" s="207" t="s">
        <v>3</v>
      </c>
      <c r="F1" s="207" t="s">
        <v>4</v>
      </c>
      <c r="G1" s="207" t="s">
        <v>5</v>
      </c>
      <c r="H1" s="207" t="s">
        <v>6</v>
      </c>
      <c r="I1" s="207" t="s">
        <v>7</v>
      </c>
      <c r="J1" s="207" t="s">
        <v>8</v>
      </c>
      <c r="K1" s="207" t="s">
        <v>9</v>
      </c>
      <c r="L1" s="207" t="s">
        <v>10</v>
      </c>
      <c r="M1" s="207" t="s">
        <v>11</v>
      </c>
      <c r="N1" s="207" t="s">
        <v>12</v>
      </c>
      <c r="O1" s="207" t="s">
        <v>13</v>
      </c>
      <c r="P1" s="208" t="s">
        <v>96</v>
      </c>
    </row>
    <row r="2" spans="1:16" ht="17.25" x14ac:dyDescent="0.3">
      <c r="A2" s="200" t="s">
        <v>19</v>
      </c>
      <c r="B2" s="24"/>
      <c r="C2" s="25"/>
      <c r="D2" s="2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4" t="s">
        <v>1</v>
      </c>
      <c r="P2" s="5"/>
    </row>
    <row r="3" spans="1:16" ht="17.25" x14ac:dyDescent="0.3">
      <c r="A3" s="201" t="s">
        <v>20</v>
      </c>
      <c r="B3" s="26"/>
      <c r="C3" s="27">
        <v>228712</v>
      </c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9"/>
    </row>
    <row r="4" spans="1:16" ht="17.25" x14ac:dyDescent="0.3">
      <c r="A4" s="200" t="s">
        <v>21</v>
      </c>
      <c r="B4" s="26"/>
      <c r="C4" s="27" t="s">
        <v>1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9"/>
    </row>
    <row r="5" spans="1:16" ht="17.25" x14ac:dyDescent="0.3">
      <c r="A5" s="202" t="s">
        <v>22</v>
      </c>
      <c r="B5" s="26">
        <v>12900</v>
      </c>
      <c r="C5" s="27" t="s">
        <v>1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9"/>
    </row>
    <row r="6" spans="1:16" ht="17.25" x14ac:dyDescent="0.3">
      <c r="A6" s="202" t="s">
        <v>23</v>
      </c>
      <c r="B6" s="28">
        <v>6350</v>
      </c>
      <c r="C6" s="29" t="s">
        <v>1</v>
      </c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9"/>
    </row>
    <row r="7" spans="1:16" ht="17.25" x14ac:dyDescent="0.3">
      <c r="A7" s="201" t="s">
        <v>24</v>
      </c>
      <c r="B7" s="26"/>
      <c r="C7" s="27">
        <f>SUM(B5:B6)</f>
        <v>19250</v>
      </c>
      <c r="D7" s="10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9"/>
    </row>
    <row r="8" spans="1:16" ht="17.25" x14ac:dyDescent="0.3">
      <c r="A8" s="202" t="s">
        <v>25</v>
      </c>
      <c r="B8" s="26"/>
      <c r="C8" s="27">
        <v>14438</v>
      </c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9"/>
    </row>
    <row r="9" spans="1:16" ht="17.25" x14ac:dyDescent="0.3">
      <c r="A9" s="202" t="s">
        <v>26</v>
      </c>
      <c r="B9" s="26"/>
      <c r="C9" s="30">
        <v>19250</v>
      </c>
      <c r="D9" s="6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P9" s="9"/>
    </row>
    <row r="10" spans="1:16" ht="18" thickBot="1" x14ac:dyDescent="0.35">
      <c r="A10" s="202" t="s">
        <v>87</v>
      </c>
      <c r="B10" s="26"/>
      <c r="C10" s="31">
        <v>1192</v>
      </c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P10" s="9"/>
    </row>
    <row r="11" spans="1:16" ht="18" thickTop="1" x14ac:dyDescent="0.3">
      <c r="A11" s="200" t="s">
        <v>27</v>
      </c>
      <c r="B11" s="26"/>
      <c r="C11" s="27">
        <f>SUM(C7:C10,C3)</f>
        <v>282842</v>
      </c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2"/>
      <c r="P11" s="9"/>
    </row>
    <row r="12" spans="1:16" ht="17.25" x14ac:dyDescent="0.3">
      <c r="A12" s="200" t="s">
        <v>0</v>
      </c>
      <c r="B12" s="26"/>
      <c r="C12" s="27"/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P12" s="9"/>
    </row>
    <row r="13" spans="1:16" ht="17.25" x14ac:dyDescent="0.3">
      <c r="A13" s="200" t="s">
        <v>28</v>
      </c>
      <c r="B13" s="26"/>
      <c r="C13" s="27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P13" s="9"/>
    </row>
    <row r="14" spans="1:16" ht="17.25" x14ac:dyDescent="0.3">
      <c r="A14" s="200" t="s">
        <v>29</v>
      </c>
      <c r="B14" s="26"/>
      <c r="C14" s="27"/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9"/>
    </row>
    <row r="15" spans="1:16" ht="17.25" x14ac:dyDescent="0.3">
      <c r="A15" s="202" t="s">
        <v>30</v>
      </c>
      <c r="B15" s="26">
        <v>92394</v>
      </c>
      <c r="C15" s="27" t="s">
        <v>1</v>
      </c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9"/>
    </row>
    <row r="16" spans="1:16" ht="17.25" x14ac:dyDescent="0.3">
      <c r="A16" s="202" t="s">
        <v>31</v>
      </c>
      <c r="B16" s="26">
        <v>23782</v>
      </c>
      <c r="C16" s="27" t="s">
        <v>1</v>
      </c>
      <c r="D16" s="6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9"/>
    </row>
    <row r="17" spans="1:16" ht="17.25" x14ac:dyDescent="0.3">
      <c r="A17" s="202" t="s">
        <v>32</v>
      </c>
      <c r="B17" s="26">
        <v>34112</v>
      </c>
      <c r="C17" s="27" t="s">
        <v>1</v>
      </c>
      <c r="D17" s="6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9"/>
    </row>
    <row r="18" spans="1:16" ht="17.25" x14ac:dyDescent="0.3">
      <c r="A18" s="202" t="s">
        <v>33</v>
      </c>
      <c r="B18" s="26">
        <v>36395</v>
      </c>
      <c r="C18" s="27" t="s">
        <v>1</v>
      </c>
      <c r="D18" s="6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9"/>
    </row>
    <row r="19" spans="1:16" ht="17.25" x14ac:dyDescent="0.3">
      <c r="A19" s="202" t="s">
        <v>34</v>
      </c>
      <c r="B19" s="26">
        <v>10168</v>
      </c>
      <c r="C19" s="27"/>
      <c r="D19" s="6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  <c r="P19" s="9"/>
    </row>
    <row r="20" spans="1:16" ht="17.25" x14ac:dyDescent="0.3">
      <c r="A20" s="200" t="s">
        <v>35</v>
      </c>
      <c r="B20" s="26"/>
      <c r="C20" s="27">
        <f>SUM(B15:B19)</f>
        <v>196851</v>
      </c>
      <c r="D20" s="10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2"/>
      <c r="P20" s="9"/>
    </row>
    <row r="21" spans="1:16" ht="17.25" x14ac:dyDescent="0.3">
      <c r="A21" s="200" t="s">
        <v>36</v>
      </c>
      <c r="B21" s="26"/>
      <c r="C21" s="27"/>
      <c r="D21" s="6"/>
      <c r="E21" s="7"/>
      <c r="F21" s="7"/>
      <c r="G21" s="7"/>
      <c r="H21" s="7"/>
      <c r="I21" s="7"/>
      <c r="J21" s="7"/>
      <c r="K21" s="7"/>
      <c r="L21" s="7"/>
      <c r="M21" s="7"/>
      <c r="N21" s="7"/>
      <c r="O21" s="8"/>
      <c r="P21" s="9"/>
    </row>
    <row r="22" spans="1:16" ht="17.25" x14ac:dyDescent="0.3">
      <c r="A22" s="202" t="s">
        <v>88</v>
      </c>
      <c r="B22" s="26"/>
      <c r="C22" s="27">
        <v>45065</v>
      </c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  <c r="P22" s="9"/>
    </row>
    <row r="23" spans="1:16" ht="17.25" x14ac:dyDescent="0.3">
      <c r="A23" s="202" t="s">
        <v>89</v>
      </c>
      <c r="B23" s="26"/>
      <c r="C23" s="27">
        <v>17533</v>
      </c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  <c r="P23" s="9"/>
    </row>
    <row r="24" spans="1:16" ht="17.25" x14ac:dyDescent="0.3">
      <c r="A24" s="202" t="s">
        <v>37</v>
      </c>
      <c r="B24" s="26"/>
      <c r="C24" s="27">
        <v>11000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8"/>
      <c r="P24" s="9"/>
    </row>
    <row r="25" spans="1:16" ht="17.25" x14ac:dyDescent="0.3">
      <c r="A25" s="202" t="s">
        <v>38</v>
      </c>
      <c r="B25" s="26"/>
      <c r="C25" s="27">
        <v>11821</v>
      </c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  <c r="P25" s="9"/>
    </row>
    <row r="26" spans="1:16" ht="17.25" x14ac:dyDescent="0.3">
      <c r="A26" s="200" t="s">
        <v>39</v>
      </c>
      <c r="B26" s="26"/>
      <c r="C26" s="27">
        <f>SUM(C22:C25,C20)</f>
        <v>282270</v>
      </c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9"/>
    </row>
    <row r="27" spans="1:16" ht="17.25" x14ac:dyDescent="0.3">
      <c r="A27" s="200" t="s">
        <v>0</v>
      </c>
      <c r="B27" s="26"/>
      <c r="C27" s="27"/>
      <c r="D27" s="6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9"/>
    </row>
    <row r="28" spans="1:16" ht="17.25" x14ac:dyDescent="0.3">
      <c r="A28" s="200" t="s">
        <v>40</v>
      </c>
      <c r="B28" s="26"/>
      <c r="C28" s="27">
        <f>C11-C26</f>
        <v>572</v>
      </c>
      <c r="D28" s="6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</row>
    <row r="29" spans="1:16" ht="17.25" x14ac:dyDescent="0.3">
      <c r="A29" s="200" t="s">
        <v>41</v>
      </c>
      <c r="B29" s="26"/>
      <c r="C29" s="13"/>
      <c r="D29" s="6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9"/>
    </row>
    <row r="30" spans="1:16" ht="17.25" x14ac:dyDescent="0.3">
      <c r="A30" s="202" t="s">
        <v>90</v>
      </c>
      <c r="B30" s="26"/>
      <c r="C30" s="14" t="s">
        <v>1</v>
      </c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9"/>
    </row>
    <row r="31" spans="1:16" ht="17.25" x14ac:dyDescent="0.3">
      <c r="A31" s="202" t="s">
        <v>42</v>
      </c>
      <c r="B31" s="26"/>
      <c r="C31" s="14" t="s">
        <v>1</v>
      </c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9"/>
    </row>
    <row r="32" spans="1:16" ht="17.25" x14ac:dyDescent="0.3">
      <c r="A32" s="200" t="s">
        <v>43</v>
      </c>
      <c r="B32" s="15"/>
      <c r="C32" s="16"/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8"/>
      <c r="P32" s="9"/>
    </row>
    <row r="33" spans="1:16" ht="17.25" x14ac:dyDescent="0.3">
      <c r="A33" s="200" t="s">
        <v>44</v>
      </c>
      <c r="B33" s="15"/>
      <c r="C33" s="27">
        <f>SUM(C28,C30,C31)-C32</f>
        <v>572</v>
      </c>
      <c r="D33" s="6"/>
      <c r="E33" s="32"/>
      <c r="F33" s="7"/>
      <c r="G33" s="32"/>
      <c r="H33" s="7"/>
      <c r="I33" s="32"/>
      <c r="J33" s="7"/>
      <c r="K33" s="32"/>
      <c r="L33" s="7"/>
      <c r="M33" s="32"/>
      <c r="N33" s="7"/>
      <c r="O33" s="33"/>
      <c r="P33" s="17"/>
    </row>
    <row r="34" spans="1:16" ht="17.25" x14ac:dyDescent="0.3">
      <c r="A34" s="200" t="s">
        <v>0</v>
      </c>
      <c r="B34" s="34"/>
      <c r="C34" s="35"/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8"/>
      <c r="P34" s="39"/>
    </row>
    <row r="35" spans="1:16" ht="18" thickBot="1" x14ac:dyDescent="0.35">
      <c r="A35" s="203" t="s">
        <v>91</v>
      </c>
      <c r="B35" s="18"/>
      <c r="C35" s="19"/>
      <c r="D35" s="20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2"/>
      <c r="P35" s="23"/>
    </row>
  </sheetData>
  <mergeCells count="1">
    <mergeCell ref="B1:C1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="85" zoomScaleNormal="85" workbookViewId="0">
      <selection sqref="A1:XFD1"/>
    </sheetView>
  </sheetViews>
  <sheetFormatPr defaultRowHeight="14.25" x14ac:dyDescent="0.2"/>
  <cols>
    <col min="1" max="1" width="30.625" bestFit="1" customWidth="1"/>
    <col min="2" max="3" width="15.25" customWidth="1"/>
    <col min="16" max="16" width="28.625" customWidth="1"/>
  </cols>
  <sheetData>
    <row r="1" spans="1:16" s="204" customFormat="1" ht="18" thickBot="1" x14ac:dyDescent="0.35">
      <c r="A1" s="199" t="s">
        <v>0</v>
      </c>
      <c r="B1" s="205" t="s">
        <v>97</v>
      </c>
      <c r="C1" s="206"/>
      <c r="D1" s="207" t="s">
        <v>2</v>
      </c>
      <c r="E1" s="207" t="s">
        <v>3</v>
      </c>
      <c r="F1" s="207" t="s">
        <v>4</v>
      </c>
      <c r="G1" s="207" t="s">
        <v>5</v>
      </c>
      <c r="H1" s="207" t="s">
        <v>6</v>
      </c>
      <c r="I1" s="207" t="s">
        <v>7</v>
      </c>
      <c r="J1" s="207" t="s">
        <v>8</v>
      </c>
      <c r="K1" s="207" t="s">
        <v>9</v>
      </c>
      <c r="L1" s="207" t="s">
        <v>10</v>
      </c>
      <c r="M1" s="207" t="s">
        <v>11</v>
      </c>
      <c r="N1" s="207" t="s">
        <v>12</v>
      </c>
      <c r="O1" s="207" t="s">
        <v>13</v>
      </c>
      <c r="P1" s="208" t="s">
        <v>98</v>
      </c>
    </row>
    <row r="2" spans="1:16" ht="17.25" x14ac:dyDescent="0.3">
      <c r="A2" s="200" t="s">
        <v>19</v>
      </c>
      <c r="B2" s="24"/>
      <c r="C2" s="25"/>
      <c r="D2" s="2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4" t="s">
        <v>1</v>
      </c>
      <c r="P2" s="5"/>
    </row>
    <row r="3" spans="1:16" ht="17.25" x14ac:dyDescent="0.3">
      <c r="A3" s="201" t="s">
        <v>20</v>
      </c>
      <c r="B3" s="26"/>
      <c r="C3" s="27">
        <v>228712</v>
      </c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9"/>
    </row>
    <row r="4" spans="1:16" ht="17.25" x14ac:dyDescent="0.3">
      <c r="A4" s="200" t="s">
        <v>21</v>
      </c>
      <c r="B4" s="26"/>
      <c r="C4" s="27" t="s">
        <v>1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9"/>
    </row>
    <row r="5" spans="1:16" ht="17.25" x14ac:dyDescent="0.3">
      <c r="A5" s="202" t="s">
        <v>22</v>
      </c>
      <c r="B5" s="26">
        <v>12900</v>
      </c>
      <c r="C5" s="27" t="s">
        <v>1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9"/>
    </row>
    <row r="6" spans="1:16" ht="17.25" x14ac:dyDescent="0.3">
      <c r="A6" s="202" t="s">
        <v>23</v>
      </c>
      <c r="B6" s="28">
        <v>6350</v>
      </c>
      <c r="C6" s="29" t="s">
        <v>1</v>
      </c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9"/>
    </row>
    <row r="7" spans="1:16" ht="17.25" x14ac:dyDescent="0.3">
      <c r="A7" s="201" t="s">
        <v>24</v>
      </c>
      <c r="B7" s="26"/>
      <c r="C7" s="27">
        <f>SUM(B5:B6)</f>
        <v>19250</v>
      </c>
      <c r="D7" s="10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9"/>
    </row>
    <row r="8" spans="1:16" ht="17.25" x14ac:dyDescent="0.3">
      <c r="A8" s="202" t="s">
        <v>25</v>
      </c>
      <c r="B8" s="26"/>
      <c r="C8" s="27">
        <v>14438</v>
      </c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9"/>
    </row>
    <row r="9" spans="1:16" ht="17.25" x14ac:dyDescent="0.3">
      <c r="A9" s="202" t="s">
        <v>26</v>
      </c>
      <c r="B9" s="26"/>
      <c r="C9" s="30">
        <v>19250</v>
      </c>
      <c r="D9" s="6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P9" s="9"/>
    </row>
    <row r="10" spans="1:16" ht="18" thickBot="1" x14ac:dyDescent="0.35">
      <c r="A10" s="202" t="s">
        <v>92</v>
      </c>
      <c r="B10" s="26"/>
      <c r="C10" s="31">
        <v>1192</v>
      </c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P10" s="9"/>
    </row>
    <row r="11" spans="1:16" ht="18" thickTop="1" x14ac:dyDescent="0.3">
      <c r="A11" s="200" t="s">
        <v>27</v>
      </c>
      <c r="B11" s="26"/>
      <c r="C11" s="27">
        <f>SUM(C7:C10,C3)</f>
        <v>282842</v>
      </c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2"/>
      <c r="P11" s="9"/>
    </row>
    <row r="12" spans="1:16" ht="17.25" x14ac:dyDescent="0.3">
      <c r="A12" s="200" t="s">
        <v>0</v>
      </c>
      <c r="B12" s="26"/>
      <c r="C12" s="27"/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P12" s="9"/>
    </row>
    <row r="13" spans="1:16" ht="17.25" x14ac:dyDescent="0.3">
      <c r="A13" s="200" t="s">
        <v>28</v>
      </c>
      <c r="B13" s="26"/>
      <c r="C13" s="27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P13" s="9"/>
    </row>
    <row r="14" spans="1:16" ht="17.25" x14ac:dyDescent="0.3">
      <c r="A14" s="200" t="s">
        <v>29</v>
      </c>
      <c r="B14" s="26"/>
      <c r="C14" s="27"/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9"/>
    </row>
    <row r="15" spans="1:16" ht="17.25" x14ac:dyDescent="0.3">
      <c r="A15" s="202" t="s">
        <v>30</v>
      </c>
      <c r="B15" s="26">
        <v>92394</v>
      </c>
      <c r="C15" s="27" t="s">
        <v>1</v>
      </c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9"/>
    </row>
    <row r="16" spans="1:16" ht="17.25" x14ac:dyDescent="0.3">
      <c r="A16" s="202" t="s">
        <v>31</v>
      </c>
      <c r="B16" s="26">
        <v>23782</v>
      </c>
      <c r="C16" s="27" t="s">
        <v>1</v>
      </c>
      <c r="D16" s="6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9"/>
    </row>
    <row r="17" spans="1:16" ht="17.25" x14ac:dyDescent="0.3">
      <c r="A17" s="202" t="s">
        <v>32</v>
      </c>
      <c r="B17" s="26">
        <v>34112</v>
      </c>
      <c r="C17" s="27" t="s">
        <v>1</v>
      </c>
      <c r="D17" s="6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9"/>
    </row>
    <row r="18" spans="1:16" ht="17.25" x14ac:dyDescent="0.3">
      <c r="A18" s="202" t="s">
        <v>33</v>
      </c>
      <c r="B18" s="26">
        <v>36395</v>
      </c>
      <c r="C18" s="27" t="s">
        <v>1</v>
      </c>
      <c r="D18" s="6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9"/>
    </row>
    <row r="19" spans="1:16" ht="17.25" x14ac:dyDescent="0.3">
      <c r="A19" s="202" t="s">
        <v>34</v>
      </c>
      <c r="B19" s="26">
        <v>10168</v>
      </c>
      <c r="C19" s="27"/>
      <c r="D19" s="6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  <c r="P19" s="9"/>
    </row>
    <row r="20" spans="1:16" ht="17.25" x14ac:dyDescent="0.3">
      <c r="A20" s="200" t="s">
        <v>35</v>
      </c>
      <c r="B20" s="26"/>
      <c r="C20" s="27">
        <f>SUM(B15:B19)</f>
        <v>196851</v>
      </c>
      <c r="D20" s="10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2"/>
      <c r="P20" s="9"/>
    </row>
    <row r="21" spans="1:16" ht="17.25" x14ac:dyDescent="0.3">
      <c r="A21" s="200" t="s">
        <v>36</v>
      </c>
      <c r="B21" s="26"/>
      <c r="C21" s="27"/>
      <c r="D21" s="6"/>
      <c r="E21" s="7"/>
      <c r="F21" s="7"/>
      <c r="G21" s="7"/>
      <c r="H21" s="7"/>
      <c r="I21" s="7"/>
      <c r="J21" s="7"/>
      <c r="K21" s="7"/>
      <c r="L21" s="7"/>
      <c r="M21" s="7"/>
      <c r="N21" s="7"/>
      <c r="O21" s="8"/>
      <c r="P21" s="9"/>
    </row>
    <row r="22" spans="1:16" ht="17.25" x14ac:dyDescent="0.3">
      <c r="A22" s="202" t="s">
        <v>93</v>
      </c>
      <c r="B22" s="26"/>
      <c r="C22" s="27">
        <v>45065</v>
      </c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  <c r="P22" s="9"/>
    </row>
    <row r="23" spans="1:16" ht="17.25" x14ac:dyDescent="0.3">
      <c r="A23" s="202" t="s">
        <v>89</v>
      </c>
      <c r="B23" s="26"/>
      <c r="C23" s="27">
        <v>17533</v>
      </c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  <c r="P23" s="9"/>
    </row>
    <row r="24" spans="1:16" ht="17.25" x14ac:dyDescent="0.3">
      <c r="A24" s="202" t="s">
        <v>37</v>
      </c>
      <c r="B24" s="26"/>
      <c r="C24" s="27">
        <v>11000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8"/>
      <c r="P24" s="9"/>
    </row>
    <row r="25" spans="1:16" ht="17.25" x14ac:dyDescent="0.3">
      <c r="A25" s="202" t="s">
        <v>38</v>
      </c>
      <c r="B25" s="26"/>
      <c r="C25" s="27">
        <v>11821</v>
      </c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  <c r="P25" s="9"/>
    </row>
    <row r="26" spans="1:16" ht="17.25" x14ac:dyDescent="0.3">
      <c r="A26" s="200" t="s">
        <v>39</v>
      </c>
      <c r="B26" s="26"/>
      <c r="C26" s="27">
        <f>SUM(C22:C25,C20)</f>
        <v>282270</v>
      </c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9"/>
    </row>
    <row r="27" spans="1:16" ht="17.25" x14ac:dyDescent="0.3">
      <c r="A27" s="200" t="s">
        <v>0</v>
      </c>
      <c r="B27" s="26"/>
      <c r="C27" s="27"/>
      <c r="D27" s="6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9"/>
    </row>
    <row r="28" spans="1:16" ht="17.25" x14ac:dyDescent="0.3">
      <c r="A28" s="200" t="s">
        <v>40</v>
      </c>
      <c r="B28" s="26"/>
      <c r="C28" s="27">
        <f>C11-C26</f>
        <v>572</v>
      </c>
      <c r="D28" s="6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</row>
    <row r="29" spans="1:16" ht="17.25" x14ac:dyDescent="0.3">
      <c r="A29" s="200" t="s">
        <v>41</v>
      </c>
      <c r="B29" s="26"/>
      <c r="C29" s="13"/>
      <c r="D29" s="6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9"/>
    </row>
    <row r="30" spans="1:16" ht="17.25" x14ac:dyDescent="0.3">
      <c r="A30" s="202" t="s">
        <v>94</v>
      </c>
      <c r="B30" s="26"/>
      <c r="C30" s="14" t="s">
        <v>1</v>
      </c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9"/>
    </row>
    <row r="31" spans="1:16" ht="17.25" x14ac:dyDescent="0.3">
      <c r="A31" s="202" t="s">
        <v>42</v>
      </c>
      <c r="B31" s="26"/>
      <c r="C31" s="14" t="s">
        <v>1</v>
      </c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9"/>
    </row>
    <row r="32" spans="1:16" ht="17.25" x14ac:dyDescent="0.3">
      <c r="A32" s="200" t="s">
        <v>43</v>
      </c>
      <c r="B32" s="15"/>
      <c r="C32" s="16"/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8"/>
      <c r="P32" s="9"/>
    </row>
    <row r="33" spans="1:16" ht="17.25" x14ac:dyDescent="0.3">
      <c r="A33" s="200" t="s">
        <v>44</v>
      </c>
      <c r="B33" s="15"/>
      <c r="C33" s="27">
        <f>SUM(C28,C30,C31)-C32</f>
        <v>572</v>
      </c>
      <c r="D33" s="6"/>
      <c r="E33" s="32"/>
      <c r="F33" s="7"/>
      <c r="G33" s="32"/>
      <c r="H33" s="7"/>
      <c r="I33" s="32"/>
      <c r="J33" s="7"/>
      <c r="K33" s="32"/>
      <c r="L33" s="7"/>
      <c r="M33" s="32"/>
      <c r="N33" s="7"/>
      <c r="O33" s="33"/>
      <c r="P33" s="17"/>
    </row>
    <row r="34" spans="1:16" ht="17.25" x14ac:dyDescent="0.3">
      <c r="A34" s="200" t="s">
        <v>0</v>
      </c>
      <c r="B34" s="34"/>
      <c r="C34" s="35"/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8"/>
      <c r="P34" s="39"/>
    </row>
    <row r="35" spans="1:16" ht="18" thickBot="1" x14ac:dyDescent="0.35">
      <c r="A35" s="203" t="s">
        <v>91</v>
      </c>
      <c r="B35" s="18"/>
      <c r="C35" s="19"/>
      <c r="D35" s="20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2"/>
      <c r="P35" s="23"/>
    </row>
  </sheetData>
  <mergeCells count="1">
    <mergeCell ref="B1:C1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="85" zoomScaleNormal="85" workbookViewId="0">
      <selection sqref="A1:A1048576"/>
    </sheetView>
  </sheetViews>
  <sheetFormatPr defaultRowHeight="16.5" x14ac:dyDescent="0.3"/>
  <cols>
    <col min="1" max="1" width="30.625" style="204" bestFit="1" customWidth="1"/>
    <col min="2" max="2" width="9.875" bestFit="1" customWidth="1"/>
    <col min="3" max="3" width="20.875" customWidth="1"/>
    <col min="16" max="16" width="26.125" bestFit="1" customWidth="1"/>
  </cols>
  <sheetData>
    <row r="1" spans="1:16" s="209" customFormat="1" ht="32.25" customHeight="1" thickBot="1" x14ac:dyDescent="0.35">
      <c r="A1" s="199" t="s">
        <v>0</v>
      </c>
      <c r="B1" s="205" t="s">
        <v>95</v>
      </c>
      <c r="C1" s="206"/>
      <c r="D1" s="207" t="s">
        <v>2</v>
      </c>
      <c r="E1" s="207" t="s">
        <v>3</v>
      </c>
      <c r="F1" s="207" t="s">
        <v>4</v>
      </c>
      <c r="G1" s="207" t="s">
        <v>5</v>
      </c>
      <c r="H1" s="207" t="s">
        <v>6</v>
      </c>
      <c r="I1" s="207" t="s">
        <v>7</v>
      </c>
      <c r="J1" s="207" t="s">
        <v>8</v>
      </c>
      <c r="K1" s="207" t="s">
        <v>9</v>
      </c>
      <c r="L1" s="207" t="s">
        <v>10</v>
      </c>
      <c r="M1" s="207" t="s">
        <v>11</v>
      </c>
      <c r="N1" s="207" t="s">
        <v>12</v>
      </c>
      <c r="O1" s="207" t="s">
        <v>13</v>
      </c>
      <c r="P1" s="208" t="s">
        <v>99</v>
      </c>
    </row>
    <row r="2" spans="1:16" ht="17.25" x14ac:dyDescent="0.3">
      <c r="A2" s="200" t="s">
        <v>19</v>
      </c>
      <c r="B2" s="24"/>
      <c r="C2" s="25"/>
      <c r="D2" s="2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4" t="s">
        <v>1</v>
      </c>
      <c r="P2" s="5"/>
    </row>
    <row r="3" spans="1:16" ht="17.25" x14ac:dyDescent="0.3">
      <c r="A3" s="201" t="s">
        <v>20</v>
      </c>
      <c r="B3" s="26"/>
      <c r="C3" s="27">
        <v>228712</v>
      </c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9"/>
    </row>
    <row r="4" spans="1:16" ht="17.25" x14ac:dyDescent="0.3">
      <c r="A4" s="200" t="s">
        <v>21</v>
      </c>
      <c r="B4" s="26"/>
      <c r="C4" s="27" t="s">
        <v>1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9"/>
    </row>
    <row r="5" spans="1:16" ht="17.25" x14ac:dyDescent="0.3">
      <c r="A5" s="202" t="s">
        <v>22</v>
      </c>
      <c r="B5" s="26">
        <v>12900</v>
      </c>
      <c r="C5" s="27" t="s">
        <v>1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9"/>
    </row>
    <row r="6" spans="1:16" ht="17.25" x14ac:dyDescent="0.3">
      <c r="A6" s="202" t="s">
        <v>23</v>
      </c>
      <c r="B6" s="28">
        <v>6350</v>
      </c>
      <c r="C6" s="29" t="s">
        <v>1</v>
      </c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9"/>
    </row>
    <row r="7" spans="1:16" ht="17.25" x14ac:dyDescent="0.3">
      <c r="A7" s="201" t="s">
        <v>24</v>
      </c>
      <c r="B7" s="26"/>
      <c r="C7" s="27">
        <f>SUM(B5:B6)</f>
        <v>19250</v>
      </c>
      <c r="D7" s="10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9"/>
    </row>
    <row r="8" spans="1:16" ht="17.25" x14ac:dyDescent="0.3">
      <c r="A8" s="202" t="s">
        <v>25</v>
      </c>
      <c r="B8" s="26"/>
      <c r="C8" s="27">
        <v>14438</v>
      </c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9"/>
    </row>
    <row r="9" spans="1:16" ht="17.25" x14ac:dyDescent="0.3">
      <c r="A9" s="202" t="s">
        <v>26</v>
      </c>
      <c r="B9" s="26"/>
      <c r="C9" s="30">
        <v>19250</v>
      </c>
      <c r="D9" s="6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P9" s="9"/>
    </row>
    <row r="10" spans="1:16" ht="18" thickBot="1" x14ac:dyDescent="0.35">
      <c r="A10" s="202" t="s">
        <v>87</v>
      </c>
      <c r="B10" s="26"/>
      <c r="C10" s="31">
        <v>1192</v>
      </c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P10" s="9"/>
    </row>
    <row r="11" spans="1:16" ht="18" thickTop="1" x14ac:dyDescent="0.3">
      <c r="A11" s="200" t="s">
        <v>27</v>
      </c>
      <c r="B11" s="26"/>
      <c r="C11" s="27">
        <f>SUM(C7:C10,C3)</f>
        <v>282842</v>
      </c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2"/>
      <c r="P11" s="9"/>
    </row>
    <row r="12" spans="1:16" ht="17.25" x14ac:dyDescent="0.3">
      <c r="A12" s="200" t="s">
        <v>0</v>
      </c>
      <c r="B12" s="26"/>
      <c r="C12" s="27"/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P12" s="9"/>
    </row>
    <row r="13" spans="1:16" ht="17.25" x14ac:dyDescent="0.3">
      <c r="A13" s="200" t="s">
        <v>28</v>
      </c>
      <c r="B13" s="26"/>
      <c r="C13" s="27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P13" s="9"/>
    </row>
    <row r="14" spans="1:16" ht="17.25" x14ac:dyDescent="0.3">
      <c r="A14" s="200" t="s">
        <v>29</v>
      </c>
      <c r="B14" s="26"/>
      <c r="C14" s="27"/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9"/>
    </row>
    <row r="15" spans="1:16" ht="17.25" x14ac:dyDescent="0.3">
      <c r="A15" s="202" t="s">
        <v>30</v>
      </c>
      <c r="B15" s="26">
        <v>92394</v>
      </c>
      <c r="C15" s="27" t="s">
        <v>1</v>
      </c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9"/>
    </row>
    <row r="16" spans="1:16" ht="17.25" x14ac:dyDescent="0.3">
      <c r="A16" s="202" t="s">
        <v>31</v>
      </c>
      <c r="B16" s="26">
        <v>23782</v>
      </c>
      <c r="C16" s="27" t="s">
        <v>1</v>
      </c>
      <c r="D16" s="6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9"/>
    </row>
    <row r="17" spans="1:16" ht="17.25" x14ac:dyDescent="0.3">
      <c r="A17" s="202" t="s">
        <v>32</v>
      </c>
      <c r="B17" s="26">
        <v>34112</v>
      </c>
      <c r="C17" s="27" t="s">
        <v>1</v>
      </c>
      <c r="D17" s="6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9"/>
    </row>
    <row r="18" spans="1:16" ht="17.25" x14ac:dyDescent="0.3">
      <c r="A18" s="202" t="s">
        <v>33</v>
      </c>
      <c r="B18" s="26">
        <v>36395</v>
      </c>
      <c r="C18" s="27" t="s">
        <v>1</v>
      </c>
      <c r="D18" s="6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9"/>
    </row>
    <row r="19" spans="1:16" ht="17.25" x14ac:dyDescent="0.3">
      <c r="A19" s="202" t="s">
        <v>34</v>
      </c>
      <c r="B19" s="26">
        <v>10168</v>
      </c>
      <c r="C19" s="27"/>
      <c r="D19" s="6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  <c r="P19" s="9"/>
    </row>
    <row r="20" spans="1:16" ht="17.25" x14ac:dyDescent="0.3">
      <c r="A20" s="200" t="s">
        <v>35</v>
      </c>
      <c r="B20" s="26"/>
      <c r="C20" s="27">
        <f>SUM(B15:B19)</f>
        <v>196851</v>
      </c>
      <c r="D20" s="10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2"/>
      <c r="P20" s="9"/>
    </row>
    <row r="21" spans="1:16" ht="17.25" x14ac:dyDescent="0.3">
      <c r="A21" s="200" t="s">
        <v>36</v>
      </c>
      <c r="B21" s="26"/>
      <c r="C21" s="27"/>
      <c r="D21" s="6"/>
      <c r="E21" s="7"/>
      <c r="F21" s="7"/>
      <c r="G21" s="7"/>
      <c r="H21" s="7"/>
      <c r="I21" s="7"/>
      <c r="J21" s="7"/>
      <c r="K21" s="7"/>
      <c r="L21" s="7"/>
      <c r="M21" s="7"/>
      <c r="N21" s="7"/>
      <c r="O21" s="8"/>
      <c r="P21" s="9"/>
    </row>
    <row r="22" spans="1:16" ht="17.25" x14ac:dyDescent="0.3">
      <c r="A22" s="202" t="s">
        <v>106</v>
      </c>
      <c r="B22" s="26"/>
      <c r="C22" s="27">
        <v>45065</v>
      </c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  <c r="P22" s="9"/>
    </row>
    <row r="23" spans="1:16" ht="17.25" x14ac:dyDescent="0.3">
      <c r="A23" s="202" t="s">
        <v>89</v>
      </c>
      <c r="B23" s="26"/>
      <c r="C23" s="27">
        <v>17533</v>
      </c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  <c r="P23" s="9"/>
    </row>
    <row r="24" spans="1:16" ht="17.25" x14ac:dyDescent="0.3">
      <c r="A24" s="202" t="s">
        <v>37</v>
      </c>
      <c r="B24" s="26"/>
      <c r="C24" s="27">
        <v>11000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8"/>
      <c r="P24" s="9"/>
    </row>
    <row r="25" spans="1:16" ht="17.25" x14ac:dyDescent="0.3">
      <c r="A25" s="202" t="s">
        <v>38</v>
      </c>
      <c r="B25" s="26"/>
      <c r="C25" s="27">
        <v>11821</v>
      </c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  <c r="P25" s="9"/>
    </row>
    <row r="26" spans="1:16" ht="17.25" x14ac:dyDescent="0.3">
      <c r="A26" s="200" t="s">
        <v>39</v>
      </c>
      <c r="B26" s="26"/>
      <c r="C26" s="27">
        <f>SUM(C22:C25,C20)</f>
        <v>282270</v>
      </c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9"/>
    </row>
    <row r="27" spans="1:16" ht="17.25" x14ac:dyDescent="0.3">
      <c r="A27" s="200" t="s">
        <v>0</v>
      </c>
      <c r="B27" s="26"/>
      <c r="C27" s="27"/>
      <c r="D27" s="6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9"/>
    </row>
    <row r="28" spans="1:16" ht="17.25" x14ac:dyDescent="0.3">
      <c r="A28" s="200" t="s">
        <v>40</v>
      </c>
      <c r="B28" s="26"/>
      <c r="C28" s="27">
        <f>C11-C26</f>
        <v>572</v>
      </c>
      <c r="D28" s="6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</row>
    <row r="29" spans="1:16" ht="17.25" x14ac:dyDescent="0.3">
      <c r="A29" s="200" t="s">
        <v>41</v>
      </c>
      <c r="B29" s="26"/>
      <c r="C29" s="13"/>
      <c r="D29" s="6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9"/>
    </row>
    <row r="30" spans="1:16" ht="17.25" x14ac:dyDescent="0.3">
      <c r="A30" s="202" t="s">
        <v>90</v>
      </c>
      <c r="B30" s="26"/>
      <c r="C30" s="14" t="s">
        <v>1</v>
      </c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9"/>
    </row>
    <row r="31" spans="1:16" ht="17.25" x14ac:dyDescent="0.3">
      <c r="A31" s="202" t="s">
        <v>42</v>
      </c>
      <c r="B31" s="26"/>
      <c r="C31" s="14" t="s">
        <v>1</v>
      </c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9"/>
    </row>
    <row r="32" spans="1:16" ht="17.25" x14ac:dyDescent="0.3">
      <c r="A32" s="200" t="s">
        <v>43</v>
      </c>
      <c r="B32" s="15"/>
      <c r="C32" s="16"/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8"/>
      <c r="P32" s="9"/>
    </row>
    <row r="33" spans="1:16" ht="17.25" x14ac:dyDescent="0.3">
      <c r="A33" s="200" t="s">
        <v>44</v>
      </c>
      <c r="B33" s="15"/>
      <c r="C33" s="27">
        <f>SUM(C28,C30,C31)-C32</f>
        <v>572</v>
      </c>
      <c r="D33" s="6"/>
      <c r="E33" s="32"/>
      <c r="F33" s="7"/>
      <c r="G33" s="32"/>
      <c r="H33" s="7"/>
      <c r="I33" s="32"/>
      <c r="J33" s="7"/>
      <c r="K33" s="32"/>
      <c r="L33" s="7"/>
      <c r="M33" s="32"/>
      <c r="N33" s="7"/>
      <c r="O33" s="33"/>
      <c r="P33" s="17"/>
    </row>
    <row r="34" spans="1:16" ht="17.25" x14ac:dyDescent="0.3">
      <c r="A34" s="200" t="s">
        <v>0</v>
      </c>
      <c r="B34" s="34"/>
      <c r="C34" s="35"/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8"/>
      <c r="P34" s="39"/>
    </row>
    <row r="35" spans="1:16" ht="18" thickBot="1" x14ac:dyDescent="0.35">
      <c r="A35" s="203" t="s">
        <v>107</v>
      </c>
      <c r="B35" s="18"/>
      <c r="C35" s="19"/>
      <c r="D35" s="20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2"/>
      <c r="P35" s="23"/>
    </row>
  </sheetData>
  <mergeCells count="1">
    <mergeCell ref="B1:C1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="85" zoomScaleNormal="85" workbookViewId="0">
      <selection activeCell="A12" sqref="A12:XFD12"/>
    </sheetView>
  </sheetViews>
  <sheetFormatPr defaultRowHeight="16.5" x14ac:dyDescent="0.3"/>
  <cols>
    <col min="1" max="1" width="30.625" style="204" bestFit="1" customWidth="1"/>
    <col min="2" max="2" width="9.875" bestFit="1" customWidth="1"/>
    <col min="3" max="3" width="18.75" customWidth="1"/>
    <col min="16" max="16" width="26.125" bestFit="1" customWidth="1"/>
  </cols>
  <sheetData>
    <row r="1" spans="1:16" s="204" customFormat="1" ht="33" customHeight="1" thickBot="1" x14ac:dyDescent="0.35">
      <c r="A1" s="199" t="s">
        <v>0</v>
      </c>
      <c r="B1" s="205" t="s">
        <v>104</v>
      </c>
      <c r="C1" s="206"/>
      <c r="D1" s="207" t="s">
        <v>2</v>
      </c>
      <c r="E1" s="207" t="s">
        <v>3</v>
      </c>
      <c r="F1" s="207" t="s">
        <v>4</v>
      </c>
      <c r="G1" s="207" t="s">
        <v>5</v>
      </c>
      <c r="H1" s="207" t="s">
        <v>6</v>
      </c>
      <c r="I1" s="207" t="s">
        <v>7</v>
      </c>
      <c r="J1" s="207" t="s">
        <v>8</v>
      </c>
      <c r="K1" s="207" t="s">
        <v>9</v>
      </c>
      <c r="L1" s="207" t="s">
        <v>10</v>
      </c>
      <c r="M1" s="207" t="s">
        <v>11</v>
      </c>
      <c r="N1" s="207" t="s">
        <v>12</v>
      </c>
      <c r="O1" s="207" t="s">
        <v>13</v>
      </c>
      <c r="P1" s="208" t="s">
        <v>105</v>
      </c>
    </row>
    <row r="2" spans="1:16" ht="17.25" x14ac:dyDescent="0.3">
      <c r="A2" s="200" t="s">
        <v>19</v>
      </c>
      <c r="B2" s="24"/>
      <c r="C2" s="25"/>
      <c r="D2" s="2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4" t="s">
        <v>1</v>
      </c>
      <c r="P2" s="5"/>
    </row>
    <row r="3" spans="1:16" ht="17.25" x14ac:dyDescent="0.3">
      <c r="A3" s="201" t="s">
        <v>20</v>
      </c>
      <c r="B3" s="26"/>
      <c r="C3" s="27">
        <v>228712</v>
      </c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9"/>
    </row>
    <row r="4" spans="1:16" ht="17.25" x14ac:dyDescent="0.3">
      <c r="A4" s="200" t="s">
        <v>21</v>
      </c>
      <c r="B4" s="26"/>
      <c r="C4" s="27" t="s">
        <v>1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9"/>
    </row>
    <row r="5" spans="1:16" ht="17.25" x14ac:dyDescent="0.3">
      <c r="A5" s="202" t="s">
        <v>22</v>
      </c>
      <c r="B5" s="26">
        <v>12900</v>
      </c>
      <c r="C5" s="27" t="s">
        <v>1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9"/>
    </row>
    <row r="6" spans="1:16" ht="17.25" x14ac:dyDescent="0.3">
      <c r="A6" s="202" t="s">
        <v>23</v>
      </c>
      <c r="B6" s="28">
        <v>6350</v>
      </c>
      <c r="C6" s="29" t="s">
        <v>1</v>
      </c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9"/>
    </row>
    <row r="7" spans="1:16" ht="17.25" x14ac:dyDescent="0.3">
      <c r="A7" s="201" t="s">
        <v>24</v>
      </c>
      <c r="B7" s="26"/>
      <c r="C7" s="27">
        <f>SUM(B5:B6)</f>
        <v>19250</v>
      </c>
      <c r="D7" s="10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9"/>
    </row>
    <row r="8" spans="1:16" ht="17.25" x14ac:dyDescent="0.3">
      <c r="A8" s="202" t="s">
        <v>25</v>
      </c>
      <c r="B8" s="26"/>
      <c r="C8" s="27">
        <v>14438</v>
      </c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9"/>
    </row>
    <row r="9" spans="1:16" ht="17.25" x14ac:dyDescent="0.3">
      <c r="A9" s="202" t="s">
        <v>26</v>
      </c>
      <c r="B9" s="26"/>
      <c r="C9" s="30">
        <v>19250</v>
      </c>
      <c r="D9" s="6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P9" s="9"/>
    </row>
    <row r="10" spans="1:16" ht="18" thickBot="1" x14ac:dyDescent="0.35">
      <c r="A10" s="202" t="s">
        <v>100</v>
      </c>
      <c r="B10" s="26"/>
      <c r="C10" s="31">
        <v>1192</v>
      </c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P10" s="9"/>
    </row>
    <row r="11" spans="1:16" ht="18" thickTop="1" x14ac:dyDescent="0.3">
      <c r="A11" s="200" t="s">
        <v>27</v>
      </c>
      <c r="B11" s="26"/>
      <c r="C11" s="27">
        <f>SUM(C7:C10,C3)</f>
        <v>282842</v>
      </c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2"/>
      <c r="P11" s="9"/>
    </row>
    <row r="12" spans="1:16" ht="17.25" x14ac:dyDescent="0.3">
      <c r="A12" s="200" t="s">
        <v>0</v>
      </c>
      <c r="B12" s="26"/>
      <c r="C12" s="27"/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P12" s="9"/>
    </row>
    <row r="13" spans="1:16" ht="17.25" x14ac:dyDescent="0.3">
      <c r="A13" s="200" t="s">
        <v>28</v>
      </c>
      <c r="B13" s="26"/>
      <c r="C13" s="27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P13" s="9"/>
    </row>
    <row r="14" spans="1:16" ht="17.25" x14ac:dyDescent="0.3">
      <c r="A14" s="200" t="s">
        <v>29</v>
      </c>
      <c r="B14" s="26"/>
      <c r="C14" s="27"/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9"/>
    </row>
    <row r="15" spans="1:16" ht="17.25" x14ac:dyDescent="0.3">
      <c r="A15" s="202" t="s">
        <v>30</v>
      </c>
      <c r="B15" s="26">
        <v>92394</v>
      </c>
      <c r="C15" s="27" t="s">
        <v>1</v>
      </c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9"/>
    </row>
    <row r="16" spans="1:16" ht="17.25" x14ac:dyDescent="0.3">
      <c r="A16" s="202" t="s">
        <v>31</v>
      </c>
      <c r="B16" s="26">
        <v>23782</v>
      </c>
      <c r="C16" s="27" t="s">
        <v>1</v>
      </c>
      <c r="D16" s="6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9"/>
    </row>
    <row r="17" spans="1:16" ht="17.25" x14ac:dyDescent="0.3">
      <c r="A17" s="202" t="s">
        <v>32</v>
      </c>
      <c r="B17" s="26">
        <v>34112</v>
      </c>
      <c r="C17" s="27" t="s">
        <v>1</v>
      </c>
      <c r="D17" s="6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9"/>
    </row>
    <row r="18" spans="1:16" ht="17.25" x14ac:dyDescent="0.3">
      <c r="A18" s="202" t="s">
        <v>33</v>
      </c>
      <c r="B18" s="26">
        <v>36395</v>
      </c>
      <c r="C18" s="27" t="s">
        <v>1</v>
      </c>
      <c r="D18" s="6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9"/>
    </row>
    <row r="19" spans="1:16" ht="17.25" x14ac:dyDescent="0.3">
      <c r="A19" s="202" t="s">
        <v>34</v>
      </c>
      <c r="B19" s="26">
        <v>10168</v>
      </c>
      <c r="C19" s="27"/>
      <c r="D19" s="6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  <c r="P19" s="9"/>
    </row>
    <row r="20" spans="1:16" ht="17.25" x14ac:dyDescent="0.3">
      <c r="A20" s="200" t="s">
        <v>35</v>
      </c>
      <c r="B20" s="26"/>
      <c r="C20" s="27">
        <f>SUM(B15:B19)</f>
        <v>196851</v>
      </c>
      <c r="D20" s="10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2"/>
      <c r="P20" s="9"/>
    </row>
    <row r="21" spans="1:16" ht="17.25" x14ac:dyDescent="0.3">
      <c r="A21" s="200" t="s">
        <v>36</v>
      </c>
      <c r="B21" s="26"/>
      <c r="C21" s="27"/>
      <c r="D21" s="6"/>
      <c r="E21" s="7"/>
      <c r="F21" s="7"/>
      <c r="G21" s="7"/>
      <c r="H21" s="7"/>
      <c r="I21" s="7"/>
      <c r="J21" s="7"/>
      <c r="K21" s="7"/>
      <c r="L21" s="7"/>
      <c r="M21" s="7"/>
      <c r="N21" s="7"/>
      <c r="O21" s="8"/>
      <c r="P21" s="9"/>
    </row>
    <row r="22" spans="1:16" ht="17.25" x14ac:dyDescent="0.3">
      <c r="A22" s="202" t="s">
        <v>101</v>
      </c>
      <c r="B22" s="26"/>
      <c r="C22" s="27">
        <v>45065</v>
      </c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  <c r="P22" s="9"/>
    </row>
    <row r="23" spans="1:16" ht="17.25" x14ac:dyDescent="0.3">
      <c r="A23" s="202" t="s">
        <v>102</v>
      </c>
      <c r="B23" s="26"/>
      <c r="C23" s="27">
        <v>17533</v>
      </c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  <c r="P23" s="9"/>
    </row>
    <row r="24" spans="1:16" ht="17.25" x14ac:dyDescent="0.3">
      <c r="A24" s="202" t="s">
        <v>37</v>
      </c>
      <c r="B24" s="26"/>
      <c r="C24" s="27">
        <v>11000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8"/>
      <c r="P24" s="9"/>
    </row>
    <row r="25" spans="1:16" ht="17.25" x14ac:dyDescent="0.3">
      <c r="A25" s="202" t="s">
        <v>38</v>
      </c>
      <c r="B25" s="26"/>
      <c r="C25" s="27">
        <v>11821</v>
      </c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  <c r="P25" s="9"/>
    </row>
    <row r="26" spans="1:16" ht="17.25" x14ac:dyDescent="0.3">
      <c r="A26" s="200" t="s">
        <v>39</v>
      </c>
      <c r="B26" s="26"/>
      <c r="C26" s="27">
        <f>SUM(C22:C25,C20)</f>
        <v>282270</v>
      </c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9"/>
    </row>
    <row r="27" spans="1:16" ht="17.25" x14ac:dyDescent="0.3">
      <c r="A27" s="200" t="s">
        <v>0</v>
      </c>
      <c r="B27" s="26"/>
      <c r="C27" s="27"/>
      <c r="D27" s="6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9"/>
    </row>
    <row r="28" spans="1:16" ht="17.25" x14ac:dyDescent="0.3">
      <c r="A28" s="200" t="s">
        <v>40</v>
      </c>
      <c r="B28" s="26"/>
      <c r="C28" s="27">
        <f>C11-C26</f>
        <v>572</v>
      </c>
      <c r="D28" s="6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</row>
    <row r="29" spans="1:16" ht="17.25" x14ac:dyDescent="0.3">
      <c r="A29" s="200" t="s">
        <v>41</v>
      </c>
      <c r="B29" s="26"/>
      <c r="C29" s="13"/>
      <c r="D29" s="6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9"/>
    </row>
    <row r="30" spans="1:16" ht="17.25" x14ac:dyDescent="0.3">
      <c r="A30" s="202" t="s">
        <v>103</v>
      </c>
      <c r="B30" s="26"/>
      <c r="C30" s="14" t="s">
        <v>1</v>
      </c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9"/>
    </row>
    <row r="31" spans="1:16" ht="17.25" x14ac:dyDescent="0.3">
      <c r="A31" s="202" t="s">
        <v>42</v>
      </c>
      <c r="B31" s="26"/>
      <c r="C31" s="14" t="s">
        <v>1</v>
      </c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9"/>
    </row>
    <row r="32" spans="1:16" ht="17.25" x14ac:dyDescent="0.3">
      <c r="A32" s="200" t="s">
        <v>43</v>
      </c>
      <c r="B32" s="15"/>
      <c r="C32" s="16"/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8"/>
      <c r="P32" s="9"/>
    </row>
    <row r="33" spans="1:16" ht="17.25" x14ac:dyDescent="0.3">
      <c r="A33" s="200" t="s">
        <v>44</v>
      </c>
      <c r="B33" s="15"/>
      <c r="C33" s="27">
        <f>SUM(C28,C30,C31)-C32</f>
        <v>572</v>
      </c>
      <c r="D33" s="6"/>
      <c r="E33" s="32"/>
      <c r="F33" s="7"/>
      <c r="G33" s="32"/>
      <c r="H33" s="7"/>
      <c r="I33" s="32"/>
      <c r="J33" s="7"/>
      <c r="K33" s="32"/>
      <c r="L33" s="7"/>
      <c r="M33" s="32"/>
      <c r="N33" s="7"/>
      <c r="O33" s="33"/>
      <c r="P33" s="17"/>
    </row>
    <row r="34" spans="1:16" ht="17.25" x14ac:dyDescent="0.3">
      <c r="A34" s="200" t="s">
        <v>0</v>
      </c>
      <c r="B34" s="34"/>
      <c r="C34" s="35"/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8"/>
      <c r="P34" s="39"/>
    </row>
    <row r="35" spans="1:16" ht="18" thickBot="1" x14ac:dyDescent="0.35">
      <c r="A35" s="203" t="s">
        <v>91</v>
      </c>
      <c r="B35" s="18"/>
      <c r="C35" s="19"/>
      <c r="D35" s="20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2"/>
      <c r="P35" s="23"/>
    </row>
  </sheetData>
  <mergeCells count="1">
    <mergeCell ref="B1:C1"/>
  </mergeCells>
  <phoneticPr fontId="7" type="noConversion"/>
  <pageMargins left="0.7" right="0.7" top="0.75" bottom="0.75" header="0.3" footer="0.3"/>
  <pageSetup paperSize="9" orientation="portrait" horizontalDpi="120" verticalDpi="12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7"/>
  <sheetViews>
    <sheetView showGridLines="0" topLeftCell="A2" zoomScale="115" zoomScaleNormal="115" workbookViewId="0">
      <selection activeCell="B2" sqref="B2:BL37"/>
    </sheetView>
  </sheetViews>
  <sheetFormatPr defaultColWidth="8.875" defaultRowHeight="14.25" x14ac:dyDescent="0.2"/>
  <cols>
    <col min="1" max="1" width="1.25" style="40" customWidth="1"/>
    <col min="2" max="2" width="1.875" style="40" customWidth="1"/>
    <col min="3" max="3" width="12.875" style="40" customWidth="1"/>
    <col min="4" max="4" width="0.5" style="40" customWidth="1"/>
    <col min="5" max="5" width="1.75" style="55" customWidth="1"/>
    <col min="6" max="6" width="4.75" style="58" customWidth="1"/>
    <col min="7" max="7" width="0.5" style="56" customWidth="1"/>
    <col min="8" max="8" width="0.5" style="58" customWidth="1"/>
    <col min="9" max="9" width="0.875" style="55" customWidth="1"/>
    <col min="10" max="10" width="5.25" style="59" customWidth="1"/>
    <col min="11" max="12" width="0.5" style="40" customWidth="1"/>
    <col min="13" max="13" width="1.25" style="55" customWidth="1"/>
    <col min="14" max="14" width="4.75" style="58" customWidth="1"/>
    <col min="15" max="16" width="0.5" style="56" customWidth="1"/>
    <col min="17" max="17" width="1.75" style="57" customWidth="1"/>
    <col min="18" max="18" width="4.75" style="58" customWidth="1"/>
    <col min="19" max="20" width="0.5" style="56" customWidth="1"/>
    <col min="21" max="21" width="1.75" style="55" customWidth="1"/>
    <col min="22" max="22" width="4.75" style="58" customWidth="1"/>
    <col min="23" max="24" width="0.5" style="56" customWidth="1"/>
    <col min="25" max="25" width="1.75" style="55" customWidth="1"/>
    <col min="26" max="26" width="4.75" style="58" customWidth="1"/>
    <col min="27" max="28" width="0.5" style="56" customWidth="1"/>
    <col min="29" max="29" width="1.75" style="55" customWidth="1"/>
    <col min="30" max="30" width="4.75" style="59" customWidth="1"/>
    <col min="31" max="32" width="0.5" style="40" customWidth="1"/>
    <col min="33" max="33" width="1.75" style="40" customWidth="1"/>
    <col min="34" max="34" width="4.75" style="58" customWidth="1"/>
    <col min="35" max="36" width="0.5" style="58" customWidth="1"/>
    <col min="37" max="37" width="1.75" style="56" customWidth="1"/>
    <col min="38" max="38" width="4.75" style="58" customWidth="1"/>
    <col min="39" max="39" width="0.5" style="59" customWidth="1"/>
    <col min="40" max="40" width="0.5" style="40" customWidth="1"/>
    <col min="41" max="41" width="1.75" style="59" customWidth="1"/>
    <col min="42" max="42" width="4.75" style="58" customWidth="1"/>
    <col min="43" max="43" width="0.5" style="59" customWidth="1"/>
    <col min="44" max="44" width="0.5" style="40" customWidth="1"/>
    <col min="45" max="45" width="1.75" style="59" customWidth="1"/>
    <col min="46" max="46" width="4.75" style="58" customWidth="1"/>
    <col min="47" max="48" width="0.5" style="40" customWidth="1"/>
    <col min="49" max="49" width="1.75" style="59" customWidth="1"/>
    <col min="50" max="50" width="4.75" style="58" customWidth="1"/>
    <col min="51" max="52" width="0.5" style="40" customWidth="1"/>
    <col min="53" max="53" width="1.75" style="59" customWidth="1"/>
    <col min="54" max="54" width="4.75" style="58" customWidth="1"/>
    <col min="55" max="56" width="0.5" style="40" customWidth="1"/>
    <col min="57" max="57" width="1.75" style="59" customWidth="1"/>
    <col min="58" max="58" width="4.75" style="58" customWidth="1"/>
    <col min="59" max="60" width="0.5" style="40" customWidth="1"/>
    <col min="61" max="61" width="1.25" style="59" customWidth="1"/>
    <col min="62" max="62" width="5.875" style="58" customWidth="1"/>
    <col min="63" max="63" width="0.5" style="40" customWidth="1"/>
    <col min="64" max="64" width="1.875" style="40" customWidth="1"/>
    <col min="65" max="65" width="11.75" style="40" customWidth="1"/>
    <col min="66" max="16384" width="8.875" style="40"/>
  </cols>
  <sheetData>
    <row r="1" spans="1:65" ht="15" thickBot="1" x14ac:dyDescent="0.25"/>
    <row r="2" spans="1:65" ht="49.15" customHeight="1" x14ac:dyDescent="0.2">
      <c r="A2" s="61"/>
      <c r="B2" s="152"/>
      <c r="C2" s="149" t="s">
        <v>69</v>
      </c>
      <c r="D2" s="149"/>
      <c r="E2" s="150"/>
      <c r="F2" s="149"/>
      <c r="G2" s="149"/>
      <c r="H2" s="149"/>
      <c r="I2" s="150"/>
      <c r="J2" s="149"/>
      <c r="K2" s="149"/>
      <c r="L2" s="149"/>
      <c r="M2" s="150"/>
      <c r="N2" s="151"/>
      <c r="O2" s="151"/>
      <c r="P2" s="151"/>
      <c r="Q2" s="150"/>
      <c r="R2" s="149"/>
      <c r="S2" s="149"/>
      <c r="T2" s="149"/>
      <c r="U2" s="150"/>
      <c r="V2" s="151"/>
      <c r="W2" s="151"/>
      <c r="X2" s="151"/>
      <c r="Y2" s="150"/>
      <c r="Z2" s="149"/>
      <c r="AA2" s="149"/>
      <c r="AB2" s="149"/>
      <c r="AC2" s="150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51"/>
      <c r="AQ2" s="149"/>
      <c r="AR2" s="149"/>
      <c r="AS2" s="149"/>
      <c r="AT2" s="149"/>
      <c r="AU2" s="149"/>
      <c r="AV2" s="149"/>
      <c r="AW2" s="149"/>
      <c r="AX2" s="151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60"/>
    </row>
    <row r="3" spans="1:65" ht="7.9" customHeight="1" thickBot="1" x14ac:dyDescent="0.25">
      <c r="A3" s="59"/>
      <c r="B3" s="153"/>
      <c r="C3" s="105"/>
      <c r="D3" s="108"/>
      <c r="E3" s="106"/>
      <c r="F3" s="108"/>
      <c r="G3" s="108"/>
      <c r="H3" s="108"/>
      <c r="I3" s="106"/>
      <c r="J3" s="108"/>
      <c r="K3" s="105"/>
      <c r="L3" s="105"/>
      <c r="M3" s="106"/>
      <c r="N3" s="107"/>
      <c r="O3" s="107"/>
      <c r="P3" s="107"/>
      <c r="Q3" s="106"/>
      <c r="R3" s="108"/>
      <c r="S3" s="108"/>
      <c r="T3" s="108"/>
      <c r="U3" s="106"/>
      <c r="V3" s="107"/>
      <c r="W3" s="107"/>
      <c r="X3" s="107"/>
      <c r="Y3" s="106"/>
      <c r="Z3" s="108"/>
      <c r="AA3" s="108"/>
      <c r="AB3" s="108"/>
      <c r="AC3" s="106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7"/>
      <c r="AQ3" s="108"/>
      <c r="AR3" s="108"/>
      <c r="AS3" s="108"/>
      <c r="AT3" s="108"/>
      <c r="AU3" s="108"/>
      <c r="AV3" s="108"/>
      <c r="AW3" s="108"/>
      <c r="AX3" s="107"/>
      <c r="AY3" s="108"/>
      <c r="AZ3" s="108"/>
      <c r="BA3" s="108"/>
      <c r="BB3" s="108"/>
      <c r="BC3" s="108"/>
      <c r="BD3" s="108"/>
      <c r="BE3" s="108"/>
      <c r="BF3" s="108"/>
      <c r="BG3" s="108"/>
      <c r="BH3" s="105"/>
      <c r="BI3" s="105"/>
      <c r="BJ3" s="105"/>
      <c r="BK3" s="105"/>
      <c r="BL3" s="61"/>
    </row>
    <row r="4" spans="1:65" ht="22.15" customHeight="1" thickBot="1" x14ac:dyDescent="0.25">
      <c r="B4" s="153"/>
      <c r="C4" s="41"/>
      <c r="D4" s="147" t="s">
        <v>45</v>
      </c>
      <c r="E4" s="148"/>
      <c r="F4" s="148"/>
      <c r="G4" s="148"/>
      <c r="H4" s="148"/>
      <c r="I4" s="148"/>
      <c r="J4" s="148"/>
      <c r="K4" s="42"/>
      <c r="L4" s="43"/>
      <c r="M4" s="162" t="s">
        <v>46</v>
      </c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3"/>
      <c r="BH4" s="159" t="s">
        <v>68</v>
      </c>
      <c r="BI4" s="160"/>
      <c r="BJ4" s="160"/>
      <c r="BK4" s="161"/>
      <c r="BL4" s="61"/>
    </row>
    <row r="5" spans="1:65" s="47" customFormat="1" ht="22.15" customHeight="1" thickBot="1" x14ac:dyDescent="0.25">
      <c r="B5" s="153"/>
      <c r="C5" s="72"/>
      <c r="D5" s="154" t="s">
        <v>66</v>
      </c>
      <c r="E5" s="155"/>
      <c r="F5" s="155"/>
      <c r="G5" s="155"/>
      <c r="H5" s="155"/>
      <c r="I5" s="155"/>
      <c r="J5" s="155"/>
      <c r="K5" s="44"/>
      <c r="L5" s="45"/>
      <c r="M5" s="156">
        <v>44013</v>
      </c>
      <c r="N5" s="156"/>
      <c r="O5" s="74"/>
      <c r="P5" s="157">
        <v>44044</v>
      </c>
      <c r="Q5" s="157"/>
      <c r="R5" s="157"/>
      <c r="S5" s="157"/>
      <c r="T5" s="157">
        <v>44075</v>
      </c>
      <c r="U5" s="157"/>
      <c r="V5" s="157"/>
      <c r="W5" s="157"/>
      <c r="X5" s="156">
        <v>44105</v>
      </c>
      <c r="Y5" s="156"/>
      <c r="Z5" s="156"/>
      <c r="AA5" s="156"/>
      <c r="AB5" s="156">
        <v>44136</v>
      </c>
      <c r="AC5" s="156"/>
      <c r="AD5" s="156"/>
      <c r="AE5" s="156"/>
      <c r="AF5" s="156">
        <v>44166</v>
      </c>
      <c r="AG5" s="156"/>
      <c r="AH5" s="156"/>
      <c r="AI5" s="156"/>
      <c r="AJ5" s="156">
        <v>44197</v>
      </c>
      <c r="AK5" s="156"/>
      <c r="AL5" s="156"/>
      <c r="AM5" s="156"/>
      <c r="AN5" s="156">
        <v>44228</v>
      </c>
      <c r="AO5" s="156"/>
      <c r="AP5" s="164"/>
      <c r="AQ5" s="156"/>
      <c r="AR5" s="156">
        <v>44256</v>
      </c>
      <c r="AS5" s="156"/>
      <c r="AT5" s="156"/>
      <c r="AU5" s="156"/>
      <c r="AV5" s="156">
        <v>44287</v>
      </c>
      <c r="AW5" s="156"/>
      <c r="AX5" s="164"/>
      <c r="AY5" s="156"/>
      <c r="AZ5" s="156">
        <v>44317</v>
      </c>
      <c r="BA5" s="156"/>
      <c r="BB5" s="156"/>
      <c r="BC5" s="156"/>
      <c r="BD5" s="156">
        <v>44348</v>
      </c>
      <c r="BE5" s="156"/>
      <c r="BF5" s="156"/>
      <c r="BG5" s="46"/>
      <c r="BH5" s="154" t="s">
        <v>67</v>
      </c>
      <c r="BI5" s="155"/>
      <c r="BJ5" s="155"/>
      <c r="BK5" s="158"/>
      <c r="BL5" s="62"/>
    </row>
    <row r="6" spans="1:65" x14ac:dyDescent="0.2">
      <c r="B6" s="63"/>
      <c r="C6" s="75" t="s">
        <v>47</v>
      </c>
      <c r="D6" s="76"/>
      <c r="E6" s="77"/>
      <c r="F6" s="78"/>
      <c r="G6" s="79"/>
      <c r="H6" s="78"/>
      <c r="I6" s="77"/>
      <c r="J6" s="80"/>
      <c r="K6" s="81"/>
      <c r="L6" s="82"/>
      <c r="M6" s="77"/>
      <c r="N6" s="83"/>
      <c r="O6" s="84"/>
      <c r="P6" s="84"/>
      <c r="Q6" s="77"/>
      <c r="R6" s="85"/>
      <c r="S6" s="84"/>
      <c r="T6" s="84"/>
      <c r="U6" s="77"/>
      <c r="V6" s="85"/>
      <c r="W6" s="84"/>
      <c r="X6" s="83"/>
      <c r="Y6" s="77"/>
      <c r="Z6" s="83"/>
      <c r="AA6" s="84"/>
      <c r="AB6" s="83"/>
      <c r="AC6" s="77"/>
      <c r="AD6" s="80"/>
      <c r="AE6" s="82"/>
      <c r="AF6" s="80"/>
      <c r="AG6" s="82"/>
      <c r="AH6" s="84"/>
      <c r="AI6" s="84"/>
      <c r="AJ6" s="84"/>
      <c r="AK6" s="84"/>
      <c r="AL6" s="84"/>
      <c r="AM6" s="82"/>
      <c r="AN6" s="82"/>
      <c r="AO6" s="82"/>
      <c r="AP6" s="84"/>
      <c r="AQ6" s="82"/>
      <c r="AR6" s="82"/>
      <c r="AS6" s="82"/>
      <c r="AT6" s="84"/>
      <c r="AU6" s="82"/>
      <c r="AV6" s="82"/>
      <c r="AW6" s="82"/>
      <c r="AX6" s="84"/>
      <c r="AY6" s="82"/>
      <c r="AZ6" s="82"/>
      <c r="BA6" s="82"/>
      <c r="BB6" s="84"/>
      <c r="BC6" s="82"/>
      <c r="BD6" s="82"/>
      <c r="BE6" s="82"/>
      <c r="BF6" s="84"/>
      <c r="BG6" s="81"/>
      <c r="BH6" s="82"/>
      <c r="BI6" s="82"/>
      <c r="BJ6" s="84"/>
      <c r="BK6" s="81"/>
      <c r="BL6" s="61"/>
    </row>
    <row r="7" spans="1:65" x14ac:dyDescent="0.2">
      <c r="B7" s="63"/>
      <c r="C7" s="75" t="s">
        <v>48</v>
      </c>
      <c r="D7" s="86"/>
      <c r="E7" s="77"/>
      <c r="F7" s="79"/>
      <c r="G7" s="79"/>
      <c r="H7" s="79"/>
      <c r="I7" s="77" t="s">
        <v>78</v>
      </c>
      <c r="J7" s="79">
        <v>228712</v>
      </c>
      <c r="K7" s="87"/>
      <c r="L7" s="79"/>
      <c r="M7" s="77" t="s">
        <v>78</v>
      </c>
      <c r="N7" s="79">
        <v>19059</v>
      </c>
      <c r="O7" s="79"/>
      <c r="P7" s="79"/>
      <c r="Q7" s="77" t="s">
        <v>78</v>
      </c>
      <c r="R7" s="79">
        <v>19059</v>
      </c>
      <c r="S7" s="79"/>
      <c r="T7" s="79"/>
      <c r="U7" s="77" t="s">
        <v>78</v>
      </c>
      <c r="V7" s="79">
        <v>19059</v>
      </c>
      <c r="W7" s="79"/>
      <c r="X7" s="79"/>
      <c r="Y7" s="77" t="s">
        <v>78</v>
      </c>
      <c r="Z7" s="79">
        <v>19059</v>
      </c>
      <c r="AA7" s="79"/>
      <c r="AB7" s="79"/>
      <c r="AC7" s="77" t="s">
        <v>78</v>
      </c>
      <c r="AD7" s="79">
        <v>19059</v>
      </c>
      <c r="AE7" s="79"/>
      <c r="AF7" s="79"/>
      <c r="AG7" s="77" t="s">
        <v>78</v>
      </c>
      <c r="AH7" s="79">
        <v>19059</v>
      </c>
      <c r="AI7" s="79"/>
      <c r="AJ7" s="79"/>
      <c r="AK7" s="77" t="s">
        <v>78</v>
      </c>
      <c r="AL7" s="79">
        <v>19059</v>
      </c>
      <c r="AM7" s="77"/>
      <c r="AN7" s="77"/>
      <c r="AO7" s="77" t="s">
        <v>78</v>
      </c>
      <c r="AP7" s="79">
        <v>19059</v>
      </c>
      <c r="AQ7" s="77"/>
      <c r="AR7" s="77"/>
      <c r="AS7" s="77" t="s">
        <v>78</v>
      </c>
      <c r="AT7" s="79">
        <v>19059</v>
      </c>
      <c r="AU7" s="77"/>
      <c r="AV7" s="77"/>
      <c r="AW7" s="77" t="s">
        <v>78</v>
      </c>
      <c r="AX7" s="79">
        <v>19059</v>
      </c>
      <c r="AY7" s="77"/>
      <c r="AZ7" s="77"/>
      <c r="BA7" s="77" t="s">
        <v>78</v>
      </c>
      <c r="BB7" s="79">
        <v>19059</v>
      </c>
      <c r="BC7" s="77"/>
      <c r="BD7" s="77"/>
      <c r="BE7" s="77" t="s">
        <v>78</v>
      </c>
      <c r="BF7" s="79">
        <v>19059</v>
      </c>
      <c r="BG7" s="88"/>
      <c r="BH7" s="77"/>
      <c r="BI7" s="89" t="s">
        <v>78</v>
      </c>
      <c r="BJ7" s="90">
        <v>228712</v>
      </c>
      <c r="BK7" s="88"/>
      <c r="BL7" s="61"/>
    </row>
    <row r="8" spans="1:65" x14ac:dyDescent="0.2">
      <c r="B8" s="63"/>
      <c r="C8" s="75" t="s">
        <v>49</v>
      </c>
      <c r="D8" s="86"/>
      <c r="E8" s="77"/>
      <c r="F8" s="79"/>
      <c r="G8" s="79"/>
      <c r="H8" s="79"/>
      <c r="I8" s="77"/>
      <c r="J8" s="79"/>
      <c r="K8" s="87"/>
      <c r="L8" s="79"/>
      <c r="M8" s="77"/>
      <c r="N8" s="77"/>
      <c r="O8" s="77"/>
      <c r="P8" s="77"/>
      <c r="Q8" s="77"/>
      <c r="R8" s="79"/>
      <c r="S8" s="79"/>
      <c r="T8" s="79"/>
      <c r="U8" s="77"/>
      <c r="V8" s="77"/>
      <c r="W8" s="77"/>
      <c r="X8" s="77"/>
      <c r="Y8" s="77"/>
      <c r="Z8" s="79"/>
      <c r="AA8" s="79"/>
      <c r="AB8" s="79"/>
      <c r="AC8" s="77"/>
      <c r="AD8" s="79"/>
      <c r="AE8" s="79"/>
      <c r="AF8" s="79"/>
      <c r="AG8" s="77"/>
      <c r="AH8" s="79"/>
      <c r="AI8" s="79"/>
      <c r="AJ8" s="79"/>
      <c r="AK8" s="77"/>
      <c r="AL8" s="79"/>
      <c r="AM8" s="77"/>
      <c r="AN8" s="77"/>
      <c r="AO8" s="77"/>
      <c r="AP8" s="77"/>
      <c r="AQ8" s="77"/>
      <c r="AR8" s="77"/>
      <c r="AS8" s="77"/>
      <c r="AT8" s="79"/>
      <c r="AU8" s="77"/>
      <c r="AV8" s="77"/>
      <c r="AW8" s="77"/>
      <c r="AX8" s="77"/>
      <c r="AY8" s="77"/>
      <c r="AZ8" s="77"/>
      <c r="BA8" s="77"/>
      <c r="BB8" s="79"/>
      <c r="BC8" s="77"/>
      <c r="BD8" s="77"/>
      <c r="BE8" s="77"/>
      <c r="BF8" s="79"/>
      <c r="BG8" s="88"/>
      <c r="BH8" s="77"/>
      <c r="BI8" s="89"/>
      <c r="BJ8" s="90"/>
      <c r="BK8" s="88"/>
      <c r="BL8" s="61"/>
    </row>
    <row r="9" spans="1:65" x14ac:dyDescent="0.2">
      <c r="B9" s="63"/>
      <c r="C9" s="91" t="s">
        <v>22</v>
      </c>
      <c r="D9" s="92"/>
      <c r="E9" s="77" t="s">
        <v>78</v>
      </c>
      <c r="F9" s="84">
        <v>12900</v>
      </c>
      <c r="G9" s="84"/>
      <c r="H9" s="84"/>
      <c r="I9" s="77"/>
      <c r="J9" s="79"/>
      <c r="K9" s="87"/>
      <c r="L9" s="79"/>
      <c r="M9" s="77" t="s">
        <v>78</v>
      </c>
      <c r="N9" s="79" t="s">
        <v>79</v>
      </c>
      <c r="O9" s="79"/>
      <c r="P9" s="79"/>
      <c r="Q9" s="77" t="s">
        <v>78</v>
      </c>
      <c r="R9" s="79" t="s">
        <v>79</v>
      </c>
      <c r="S9" s="79"/>
      <c r="T9" s="79"/>
      <c r="U9" s="77" t="s">
        <v>78</v>
      </c>
      <c r="V9" s="79">
        <v>1433</v>
      </c>
      <c r="W9" s="79"/>
      <c r="X9" s="79"/>
      <c r="Y9" s="77" t="s">
        <v>78</v>
      </c>
      <c r="Z9" s="79">
        <v>1433</v>
      </c>
      <c r="AA9" s="79"/>
      <c r="AB9" s="79"/>
      <c r="AC9" s="77" t="s">
        <v>78</v>
      </c>
      <c r="AD9" s="79">
        <v>1433</v>
      </c>
      <c r="AE9" s="79"/>
      <c r="AF9" s="79"/>
      <c r="AG9" s="77" t="s">
        <v>78</v>
      </c>
      <c r="AH9" s="79">
        <v>1433</v>
      </c>
      <c r="AI9" s="79"/>
      <c r="AJ9" s="79"/>
      <c r="AK9" s="77" t="s">
        <v>78</v>
      </c>
      <c r="AL9" s="79">
        <v>1433</v>
      </c>
      <c r="AM9" s="77"/>
      <c r="AN9" s="77"/>
      <c r="AO9" s="77" t="s">
        <v>78</v>
      </c>
      <c r="AP9" s="79">
        <v>1433</v>
      </c>
      <c r="AQ9" s="77"/>
      <c r="AR9" s="77"/>
      <c r="AS9" s="77" t="s">
        <v>78</v>
      </c>
      <c r="AT9" s="79">
        <v>1433</v>
      </c>
      <c r="AU9" s="77"/>
      <c r="AV9" s="77"/>
      <c r="AW9" s="77" t="s">
        <v>78</v>
      </c>
      <c r="AX9" s="79">
        <v>1433</v>
      </c>
      <c r="AY9" s="77"/>
      <c r="AZ9" s="77"/>
      <c r="BA9" s="77" t="s">
        <v>78</v>
      </c>
      <c r="BB9" s="79">
        <v>1433</v>
      </c>
      <c r="BC9" s="77"/>
      <c r="BD9" s="77"/>
      <c r="BE9" s="77" t="s">
        <v>78</v>
      </c>
      <c r="BF9" s="79">
        <v>1433</v>
      </c>
      <c r="BG9" s="88"/>
      <c r="BH9" s="77"/>
      <c r="BI9" s="89" t="s">
        <v>78</v>
      </c>
      <c r="BJ9" s="90">
        <v>12900</v>
      </c>
      <c r="BK9" s="88"/>
      <c r="BL9" s="61"/>
    </row>
    <row r="10" spans="1:65" ht="15" thickBot="1" x14ac:dyDescent="0.25">
      <c r="B10" s="63"/>
      <c r="C10" s="91" t="s">
        <v>50</v>
      </c>
      <c r="D10" s="96"/>
      <c r="E10" s="97" t="s">
        <v>78</v>
      </c>
      <c r="F10" s="98">
        <v>6350</v>
      </c>
      <c r="G10" s="98"/>
      <c r="H10" s="98"/>
      <c r="I10" s="97"/>
      <c r="J10" s="79"/>
      <c r="K10" s="87"/>
      <c r="L10" s="79"/>
      <c r="M10" s="77" t="s">
        <v>78</v>
      </c>
      <c r="N10" s="79" t="s">
        <v>79</v>
      </c>
      <c r="O10" s="79"/>
      <c r="P10" s="79"/>
      <c r="Q10" s="77" t="s">
        <v>78</v>
      </c>
      <c r="R10" s="79" t="s">
        <v>79</v>
      </c>
      <c r="S10" s="79"/>
      <c r="T10" s="79"/>
      <c r="U10" s="77" t="s">
        <v>78</v>
      </c>
      <c r="V10" s="79" t="s">
        <v>79</v>
      </c>
      <c r="W10" s="79"/>
      <c r="X10" s="79"/>
      <c r="Y10" s="77" t="s">
        <v>78</v>
      </c>
      <c r="Z10" s="79" t="s">
        <v>79</v>
      </c>
      <c r="AA10" s="79"/>
      <c r="AB10" s="79"/>
      <c r="AC10" s="77" t="s">
        <v>78</v>
      </c>
      <c r="AD10" s="79" t="s">
        <v>79</v>
      </c>
      <c r="AE10" s="79"/>
      <c r="AF10" s="79"/>
      <c r="AG10" s="77" t="s">
        <v>78</v>
      </c>
      <c r="AH10" s="79" t="s">
        <v>79</v>
      </c>
      <c r="AI10" s="79"/>
      <c r="AJ10" s="79"/>
      <c r="AK10" s="77" t="s">
        <v>78</v>
      </c>
      <c r="AL10" s="79">
        <v>529</v>
      </c>
      <c r="AM10" s="77"/>
      <c r="AN10" s="77"/>
      <c r="AO10" s="77" t="s">
        <v>78</v>
      </c>
      <c r="AP10" s="79">
        <v>529</v>
      </c>
      <c r="AQ10" s="77"/>
      <c r="AR10" s="77"/>
      <c r="AS10" s="77" t="s">
        <v>78</v>
      </c>
      <c r="AT10" s="79">
        <v>529</v>
      </c>
      <c r="AU10" s="77"/>
      <c r="AV10" s="77"/>
      <c r="AW10" s="77" t="s">
        <v>78</v>
      </c>
      <c r="AX10" s="79">
        <v>529</v>
      </c>
      <c r="AY10" s="77"/>
      <c r="AZ10" s="77"/>
      <c r="BA10" s="77" t="s">
        <v>78</v>
      </c>
      <c r="BB10" s="79">
        <v>529</v>
      </c>
      <c r="BC10" s="77"/>
      <c r="BD10" s="77"/>
      <c r="BE10" s="77" t="s">
        <v>78</v>
      </c>
      <c r="BF10" s="79">
        <v>529</v>
      </c>
      <c r="BG10" s="88"/>
      <c r="BH10" s="77"/>
      <c r="BI10" s="89" t="s">
        <v>78</v>
      </c>
      <c r="BJ10" s="90">
        <v>3704</v>
      </c>
      <c r="BK10" s="88"/>
      <c r="BL10" s="61"/>
    </row>
    <row r="11" spans="1:65" x14ac:dyDescent="0.2">
      <c r="B11" s="63"/>
      <c r="C11" s="75" t="s">
        <v>51</v>
      </c>
      <c r="D11" s="86"/>
      <c r="E11" s="77"/>
      <c r="F11" s="79"/>
      <c r="G11" s="79"/>
      <c r="H11" s="79"/>
      <c r="I11" s="77" t="s">
        <v>78</v>
      </c>
      <c r="J11" s="99">
        <v>19250</v>
      </c>
      <c r="K11" s="100"/>
      <c r="L11" s="79"/>
      <c r="M11" s="77"/>
      <c r="N11" s="77"/>
      <c r="O11" s="77"/>
      <c r="P11" s="77"/>
      <c r="Q11" s="77"/>
      <c r="R11" s="79"/>
      <c r="S11" s="79"/>
      <c r="T11" s="79"/>
      <c r="U11" s="77"/>
      <c r="V11" s="77"/>
      <c r="W11" s="77"/>
      <c r="X11" s="77"/>
      <c r="Y11" s="77"/>
      <c r="Z11" s="79"/>
      <c r="AA11" s="79"/>
      <c r="AB11" s="79"/>
      <c r="AC11" s="77"/>
      <c r="AD11" s="79"/>
      <c r="AE11" s="79"/>
      <c r="AF11" s="79"/>
      <c r="AG11" s="77"/>
      <c r="AH11" s="79"/>
      <c r="AI11" s="79"/>
      <c r="AJ11" s="79"/>
      <c r="AK11" s="77"/>
      <c r="AL11" s="79"/>
      <c r="AM11" s="77"/>
      <c r="AN11" s="77"/>
      <c r="AO11" s="77"/>
      <c r="AP11" s="77"/>
      <c r="AQ11" s="77"/>
      <c r="AR11" s="77"/>
      <c r="AS11" s="77"/>
      <c r="AT11" s="79"/>
      <c r="AU11" s="77"/>
      <c r="AV11" s="77"/>
      <c r="AW11" s="77"/>
      <c r="AX11" s="77"/>
      <c r="AY11" s="77"/>
      <c r="AZ11" s="77"/>
      <c r="BA11" s="77"/>
      <c r="BB11" s="79"/>
      <c r="BC11" s="77"/>
      <c r="BD11" s="77"/>
      <c r="BE11" s="77"/>
      <c r="BF11" s="79"/>
      <c r="BG11" s="88"/>
      <c r="BH11" s="77"/>
      <c r="BI11" s="89"/>
      <c r="BJ11" s="90"/>
      <c r="BK11" s="88"/>
      <c r="BL11" s="61"/>
    </row>
    <row r="12" spans="1:65" x14ac:dyDescent="0.2">
      <c r="B12" s="63"/>
      <c r="C12" s="75" t="s">
        <v>70</v>
      </c>
      <c r="D12" s="86"/>
      <c r="E12" s="77"/>
      <c r="F12" s="79"/>
      <c r="G12" s="79"/>
      <c r="H12" s="79"/>
      <c r="I12" s="77" t="s">
        <v>78</v>
      </c>
      <c r="J12" s="79">
        <v>14438</v>
      </c>
      <c r="K12" s="87"/>
      <c r="L12" s="79"/>
      <c r="M12" s="77" t="s">
        <v>78</v>
      </c>
      <c r="N12" s="79">
        <v>1203</v>
      </c>
      <c r="O12" s="79"/>
      <c r="P12" s="79"/>
      <c r="Q12" s="77" t="s">
        <v>78</v>
      </c>
      <c r="R12" s="79">
        <v>1203</v>
      </c>
      <c r="S12" s="79"/>
      <c r="T12" s="79"/>
      <c r="U12" s="77" t="s">
        <v>78</v>
      </c>
      <c r="V12" s="79">
        <v>1203</v>
      </c>
      <c r="W12" s="79"/>
      <c r="X12" s="79"/>
      <c r="Y12" s="77" t="s">
        <v>78</v>
      </c>
      <c r="Z12" s="79">
        <v>1203</v>
      </c>
      <c r="AA12" s="79"/>
      <c r="AB12" s="79"/>
      <c r="AC12" s="77" t="s">
        <v>78</v>
      </c>
      <c r="AD12" s="79">
        <v>1203</v>
      </c>
      <c r="AE12" s="79"/>
      <c r="AF12" s="79"/>
      <c r="AG12" s="77" t="s">
        <v>78</v>
      </c>
      <c r="AH12" s="79">
        <v>1203</v>
      </c>
      <c r="AI12" s="79"/>
      <c r="AJ12" s="79"/>
      <c r="AK12" s="77" t="s">
        <v>78</v>
      </c>
      <c r="AL12" s="79">
        <v>1203</v>
      </c>
      <c r="AM12" s="77"/>
      <c r="AN12" s="77"/>
      <c r="AO12" s="77" t="s">
        <v>78</v>
      </c>
      <c r="AP12" s="79">
        <v>1203</v>
      </c>
      <c r="AQ12" s="77"/>
      <c r="AR12" s="77"/>
      <c r="AS12" s="77" t="s">
        <v>78</v>
      </c>
      <c r="AT12" s="79">
        <v>1203</v>
      </c>
      <c r="AU12" s="77"/>
      <c r="AV12" s="77"/>
      <c r="AW12" s="77" t="s">
        <v>78</v>
      </c>
      <c r="AX12" s="79">
        <v>1203</v>
      </c>
      <c r="AY12" s="77"/>
      <c r="AZ12" s="77"/>
      <c r="BA12" s="77" t="s">
        <v>78</v>
      </c>
      <c r="BB12" s="79">
        <v>1203</v>
      </c>
      <c r="BC12" s="77"/>
      <c r="BD12" s="77"/>
      <c r="BE12" s="77" t="s">
        <v>78</v>
      </c>
      <c r="BF12" s="79">
        <v>1203</v>
      </c>
      <c r="BG12" s="88"/>
      <c r="BH12" s="77"/>
      <c r="BI12" s="89" t="s">
        <v>78</v>
      </c>
      <c r="BJ12" s="90">
        <v>14438</v>
      </c>
      <c r="BK12" s="88"/>
      <c r="BL12" s="61"/>
    </row>
    <row r="13" spans="1:65" x14ac:dyDescent="0.2">
      <c r="B13" s="63"/>
      <c r="C13" s="75" t="s">
        <v>71</v>
      </c>
      <c r="D13" s="86"/>
      <c r="E13" s="77"/>
      <c r="F13" s="79"/>
      <c r="G13" s="79"/>
      <c r="H13" s="79"/>
      <c r="I13" s="77" t="s">
        <v>78</v>
      </c>
      <c r="J13" s="79">
        <v>19250</v>
      </c>
      <c r="K13" s="87"/>
      <c r="L13" s="79"/>
      <c r="M13" s="77" t="s">
        <v>78</v>
      </c>
      <c r="N13" s="79">
        <v>1283</v>
      </c>
      <c r="O13" s="79"/>
      <c r="P13" s="79"/>
      <c r="Q13" s="77" t="s">
        <v>78</v>
      </c>
      <c r="R13" s="79">
        <v>1283</v>
      </c>
      <c r="S13" s="79"/>
      <c r="T13" s="79"/>
      <c r="U13" s="77" t="s">
        <v>78</v>
      </c>
      <c r="V13" s="79">
        <v>1283</v>
      </c>
      <c r="W13" s="79"/>
      <c r="X13" s="79"/>
      <c r="Y13" s="77" t="s">
        <v>78</v>
      </c>
      <c r="Z13" s="79">
        <v>1283</v>
      </c>
      <c r="AA13" s="79"/>
      <c r="AB13" s="79"/>
      <c r="AC13" s="77" t="s">
        <v>78</v>
      </c>
      <c r="AD13" s="79">
        <v>1283</v>
      </c>
      <c r="AE13" s="79"/>
      <c r="AF13" s="79"/>
      <c r="AG13" s="77" t="s">
        <v>78</v>
      </c>
      <c r="AH13" s="79">
        <v>1604</v>
      </c>
      <c r="AI13" s="79"/>
      <c r="AJ13" s="79"/>
      <c r="AK13" s="77" t="s">
        <v>78</v>
      </c>
      <c r="AL13" s="79">
        <v>1604</v>
      </c>
      <c r="AM13" s="77"/>
      <c r="AN13" s="77"/>
      <c r="AO13" s="77" t="s">
        <v>78</v>
      </c>
      <c r="AP13" s="79">
        <v>1604</v>
      </c>
      <c r="AQ13" s="77"/>
      <c r="AR13" s="77"/>
      <c r="AS13" s="77" t="s">
        <v>78</v>
      </c>
      <c r="AT13" s="79">
        <v>1604</v>
      </c>
      <c r="AU13" s="77"/>
      <c r="AV13" s="77"/>
      <c r="AW13" s="77" t="s">
        <v>78</v>
      </c>
      <c r="AX13" s="79">
        <v>1604</v>
      </c>
      <c r="AY13" s="77"/>
      <c r="AZ13" s="77"/>
      <c r="BA13" s="77" t="s">
        <v>78</v>
      </c>
      <c r="BB13" s="79">
        <v>1604</v>
      </c>
      <c r="BC13" s="77"/>
      <c r="BD13" s="77"/>
      <c r="BE13" s="77" t="s">
        <v>78</v>
      </c>
      <c r="BF13" s="79">
        <v>1604</v>
      </c>
      <c r="BG13" s="88"/>
      <c r="BH13" s="77"/>
      <c r="BI13" s="89" t="s">
        <v>78</v>
      </c>
      <c r="BJ13" s="90">
        <v>17646</v>
      </c>
      <c r="BK13" s="88"/>
      <c r="BL13" s="61"/>
    </row>
    <row r="14" spans="1:65" ht="15" thickBot="1" x14ac:dyDescent="0.25">
      <c r="B14" s="63"/>
      <c r="C14" s="75" t="s">
        <v>72</v>
      </c>
      <c r="D14" s="101"/>
      <c r="E14" s="102"/>
      <c r="F14" s="103"/>
      <c r="G14" s="103"/>
      <c r="H14" s="103"/>
      <c r="I14" s="102" t="s">
        <v>78</v>
      </c>
      <c r="J14" s="103">
        <v>1192</v>
      </c>
      <c r="K14" s="104"/>
      <c r="L14" s="79"/>
      <c r="M14" s="77" t="s">
        <v>78</v>
      </c>
      <c r="N14" s="79">
        <v>99</v>
      </c>
      <c r="O14" s="79"/>
      <c r="P14" s="79"/>
      <c r="Q14" s="77" t="s">
        <v>78</v>
      </c>
      <c r="R14" s="79">
        <v>99</v>
      </c>
      <c r="S14" s="79"/>
      <c r="T14" s="79"/>
      <c r="U14" s="77" t="s">
        <v>78</v>
      </c>
      <c r="V14" s="79">
        <v>99</v>
      </c>
      <c r="W14" s="79"/>
      <c r="X14" s="79"/>
      <c r="Y14" s="77" t="s">
        <v>78</v>
      </c>
      <c r="Z14" s="79">
        <v>99</v>
      </c>
      <c r="AA14" s="79"/>
      <c r="AB14" s="79"/>
      <c r="AC14" s="77" t="s">
        <v>78</v>
      </c>
      <c r="AD14" s="79">
        <v>99</v>
      </c>
      <c r="AE14" s="79"/>
      <c r="AF14" s="79"/>
      <c r="AG14" s="77" t="s">
        <v>78</v>
      </c>
      <c r="AH14" s="79">
        <v>99</v>
      </c>
      <c r="AI14" s="79"/>
      <c r="AJ14" s="79"/>
      <c r="AK14" s="77" t="s">
        <v>78</v>
      </c>
      <c r="AL14" s="79">
        <v>99</v>
      </c>
      <c r="AM14" s="77"/>
      <c r="AN14" s="77"/>
      <c r="AO14" s="77" t="s">
        <v>78</v>
      </c>
      <c r="AP14" s="79">
        <v>99</v>
      </c>
      <c r="AQ14" s="77"/>
      <c r="AR14" s="77"/>
      <c r="AS14" s="77" t="s">
        <v>78</v>
      </c>
      <c r="AT14" s="79">
        <v>99</v>
      </c>
      <c r="AU14" s="77"/>
      <c r="AV14" s="77"/>
      <c r="AW14" s="77" t="s">
        <v>78</v>
      </c>
      <c r="AX14" s="79">
        <v>99</v>
      </c>
      <c r="AY14" s="77"/>
      <c r="AZ14" s="77"/>
      <c r="BA14" s="77" t="s">
        <v>78</v>
      </c>
      <c r="BB14" s="79">
        <v>99</v>
      </c>
      <c r="BC14" s="77"/>
      <c r="BD14" s="77"/>
      <c r="BE14" s="77" t="s">
        <v>78</v>
      </c>
      <c r="BF14" s="79">
        <v>99</v>
      </c>
      <c r="BG14" s="88"/>
      <c r="BH14" s="77"/>
      <c r="BI14" s="89" t="s">
        <v>78</v>
      </c>
      <c r="BJ14" s="90">
        <v>1192</v>
      </c>
      <c r="BK14" s="88"/>
      <c r="BL14" s="61"/>
    </row>
    <row r="15" spans="1:65" ht="15" thickTop="1" x14ac:dyDescent="0.2">
      <c r="B15" s="63"/>
      <c r="C15" s="75" t="s">
        <v>52</v>
      </c>
      <c r="D15" s="86"/>
      <c r="E15" s="77"/>
      <c r="F15" s="79"/>
      <c r="G15" s="79"/>
      <c r="H15" s="79"/>
      <c r="I15" s="77" t="s">
        <v>78</v>
      </c>
      <c r="J15" s="79">
        <v>282842</v>
      </c>
      <c r="K15" s="87"/>
      <c r="L15" s="79"/>
      <c r="M15" s="89" t="s">
        <v>78</v>
      </c>
      <c r="N15" s="90">
        <v>21645</v>
      </c>
      <c r="O15" s="90"/>
      <c r="P15" s="90"/>
      <c r="Q15" s="89" t="s">
        <v>78</v>
      </c>
      <c r="R15" s="90">
        <v>21645</v>
      </c>
      <c r="S15" s="90"/>
      <c r="T15" s="90"/>
      <c r="U15" s="89" t="s">
        <v>78</v>
      </c>
      <c r="V15" s="90">
        <v>23079</v>
      </c>
      <c r="W15" s="90"/>
      <c r="X15" s="90"/>
      <c r="Y15" s="89" t="s">
        <v>78</v>
      </c>
      <c r="Z15" s="90">
        <v>23079</v>
      </c>
      <c r="AA15" s="90"/>
      <c r="AB15" s="90"/>
      <c r="AC15" s="89" t="s">
        <v>78</v>
      </c>
      <c r="AD15" s="90">
        <v>23079</v>
      </c>
      <c r="AE15" s="90"/>
      <c r="AF15" s="90"/>
      <c r="AG15" s="89" t="s">
        <v>78</v>
      </c>
      <c r="AH15" s="90">
        <v>23079</v>
      </c>
      <c r="AI15" s="90"/>
      <c r="AJ15" s="90"/>
      <c r="AK15" s="89" t="s">
        <v>78</v>
      </c>
      <c r="AL15" s="90">
        <v>23079</v>
      </c>
      <c r="AM15" s="89"/>
      <c r="AN15" s="89"/>
      <c r="AO15" s="89" t="s">
        <v>78</v>
      </c>
      <c r="AP15" s="90">
        <v>23079</v>
      </c>
      <c r="AQ15" s="89"/>
      <c r="AR15" s="89"/>
      <c r="AS15" s="89" t="s">
        <v>78</v>
      </c>
      <c r="AT15" s="90">
        <v>23079</v>
      </c>
      <c r="AU15" s="89"/>
      <c r="AV15" s="89"/>
      <c r="AW15" s="89" t="s">
        <v>78</v>
      </c>
      <c r="AX15" s="90">
        <v>23079</v>
      </c>
      <c r="AY15" s="89"/>
      <c r="AZ15" s="89"/>
      <c r="BA15" s="89" t="s">
        <v>78</v>
      </c>
      <c r="BB15" s="90">
        <v>23079</v>
      </c>
      <c r="BC15" s="89"/>
      <c r="BD15" s="89"/>
      <c r="BE15" s="89" t="s">
        <v>78</v>
      </c>
      <c r="BF15" s="90">
        <v>22495</v>
      </c>
      <c r="BG15" s="88"/>
      <c r="BH15" s="77"/>
      <c r="BI15" s="89" t="s">
        <v>78</v>
      </c>
      <c r="BJ15" s="90">
        <v>278592</v>
      </c>
      <c r="BK15" s="88"/>
      <c r="BL15" s="61"/>
    </row>
    <row r="16" spans="1:65" x14ac:dyDescent="0.2">
      <c r="B16" s="63"/>
      <c r="C16" s="75" t="s">
        <v>53</v>
      </c>
      <c r="D16" s="86"/>
      <c r="E16" s="77"/>
      <c r="F16" s="79"/>
      <c r="G16" s="79"/>
      <c r="H16" s="79"/>
      <c r="I16" s="77"/>
      <c r="J16" s="79"/>
      <c r="K16" s="87"/>
      <c r="L16" s="79"/>
      <c r="M16" s="77"/>
      <c r="N16" s="77"/>
      <c r="O16" s="77"/>
      <c r="P16" s="77"/>
      <c r="Q16" s="77"/>
      <c r="R16" s="79"/>
      <c r="S16" s="79"/>
      <c r="T16" s="79"/>
      <c r="U16" s="77"/>
      <c r="V16" s="77"/>
      <c r="W16" s="77"/>
      <c r="X16" s="77"/>
      <c r="Y16" s="77"/>
      <c r="Z16" s="79"/>
      <c r="AA16" s="79"/>
      <c r="AB16" s="79"/>
      <c r="AC16" s="77"/>
      <c r="AD16" s="79"/>
      <c r="AE16" s="79"/>
      <c r="AF16" s="79"/>
      <c r="AG16" s="77"/>
      <c r="AH16" s="79"/>
      <c r="AI16" s="79"/>
      <c r="AJ16" s="79"/>
      <c r="AK16" s="77"/>
      <c r="AL16" s="79"/>
      <c r="AM16" s="77"/>
      <c r="AN16" s="77"/>
      <c r="AO16" s="77"/>
      <c r="AP16" s="77"/>
      <c r="AQ16" s="77"/>
      <c r="AR16" s="77"/>
      <c r="AS16" s="77"/>
      <c r="AT16" s="79"/>
      <c r="AU16" s="77"/>
      <c r="AV16" s="77"/>
      <c r="AW16" s="77"/>
      <c r="AX16" s="77"/>
      <c r="AY16" s="77"/>
      <c r="AZ16" s="77"/>
      <c r="BA16" s="77"/>
      <c r="BB16" s="79"/>
      <c r="BC16" s="77"/>
      <c r="BD16" s="77"/>
      <c r="BE16" s="77"/>
      <c r="BF16" s="79"/>
      <c r="BG16" s="88"/>
      <c r="BH16" s="77"/>
      <c r="BI16" s="89"/>
      <c r="BJ16" s="90"/>
      <c r="BK16" s="88"/>
      <c r="BL16" s="61"/>
      <c r="BM16" s="53"/>
    </row>
    <row r="17" spans="2:64" x14ac:dyDescent="0.2">
      <c r="B17" s="63"/>
      <c r="C17" s="75" t="s">
        <v>54</v>
      </c>
      <c r="D17" s="86"/>
      <c r="E17" s="77"/>
      <c r="F17" s="79"/>
      <c r="G17" s="79"/>
      <c r="H17" s="79"/>
      <c r="I17" s="77"/>
      <c r="J17" s="79"/>
      <c r="K17" s="87"/>
      <c r="L17" s="79"/>
      <c r="M17" s="77"/>
      <c r="N17" s="77"/>
      <c r="O17" s="77"/>
      <c r="P17" s="77"/>
      <c r="Q17" s="77"/>
      <c r="R17" s="79"/>
      <c r="S17" s="79"/>
      <c r="T17" s="79"/>
      <c r="U17" s="77"/>
      <c r="V17" s="77"/>
      <c r="W17" s="77"/>
      <c r="X17" s="77"/>
      <c r="Y17" s="77"/>
      <c r="Z17" s="79"/>
      <c r="AA17" s="79"/>
      <c r="AB17" s="79"/>
      <c r="AC17" s="77"/>
      <c r="AD17" s="79"/>
      <c r="AE17" s="79"/>
      <c r="AF17" s="79"/>
      <c r="AG17" s="77"/>
      <c r="AH17" s="79"/>
      <c r="AI17" s="79"/>
      <c r="AJ17" s="79"/>
      <c r="AK17" s="77"/>
      <c r="AL17" s="79"/>
      <c r="AM17" s="77"/>
      <c r="AN17" s="77"/>
      <c r="AO17" s="77"/>
      <c r="AP17" s="77"/>
      <c r="AQ17" s="77"/>
      <c r="AR17" s="77"/>
      <c r="AS17" s="77"/>
      <c r="AT17" s="79"/>
      <c r="AU17" s="77"/>
      <c r="AV17" s="77"/>
      <c r="AW17" s="77"/>
      <c r="AX17" s="77"/>
      <c r="AY17" s="77"/>
      <c r="AZ17" s="77"/>
      <c r="BA17" s="77"/>
      <c r="BB17" s="79"/>
      <c r="BC17" s="77"/>
      <c r="BD17" s="77"/>
      <c r="BE17" s="77"/>
      <c r="BF17" s="79"/>
      <c r="BG17" s="88"/>
      <c r="BH17" s="77"/>
      <c r="BI17" s="89"/>
      <c r="BJ17" s="90"/>
      <c r="BK17" s="88"/>
      <c r="BL17" s="61"/>
    </row>
    <row r="18" spans="2:64" x14ac:dyDescent="0.2">
      <c r="B18" s="63"/>
      <c r="C18" s="91" t="s">
        <v>55</v>
      </c>
      <c r="D18" s="92"/>
      <c r="E18" s="77" t="s">
        <v>78</v>
      </c>
      <c r="F18" s="79">
        <v>92394</v>
      </c>
      <c r="G18" s="79"/>
      <c r="H18" s="79"/>
      <c r="I18" s="77"/>
      <c r="J18" s="79"/>
      <c r="K18" s="87"/>
      <c r="L18" s="79"/>
      <c r="M18" s="77" t="s">
        <v>78</v>
      </c>
      <c r="N18" s="79">
        <v>7700</v>
      </c>
      <c r="O18" s="79"/>
      <c r="P18" s="79"/>
      <c r="Q18" s="77" t="s">
        <v>78</v>
      </c>
      <c r="R18" s="79">
        <v>7700</v>
      </c>
      <c r="S18" s="79"/>
      <c r="T18" s="79"/>
      <c r="U18" s="77" t="s">
        <v>78</v>
      </c>
      <c r="V18" s="79">
        <v>7700</v>
      </c>
      <c r="W18" s="79"/>
      <c r="X18" s="79"/>
      <c r="Y18" s="77" t="s">
        <v>78</v>
      </c>
      <c r="Z18" s="79">
        <v>7700</v>
      </c>
      <c r="AA18" s="79"/>
      <c r="AB18" s="79"/>
      <c r="AC18" s="77" t="s">
        <v>78</v>
      </c>
      <c r="AD18" s="79">
        <v>7700</v>
      </c>
      <c r="AE18" s="79"/>
      <c r="AF18" s="79"/>
      <c r="AG18" s="77" t="s">
        <v>78</v>
      </c>
      <c r="AH18" s="79">
        <v>7700</v>
      </c>
      <c r="AI18" s="79"/>
      <c r="AJ18" s="79"/>
      <c r="AK18" s="77" t="s">
        <v>78</v>
      </c>
      <c r="AL18" s="79">
        <v>7700</v>
      </c>
      <c r="AM18" s="77"/>
      <c r="AN18" s="77"/>
      <c r="AO18" s="77" t="s">
        <v>78</v>
      </c>
      <c r="AP18" s="79">
        <v>7700</v>
      </c>
      <c r="AQ18" s="77"/>
      <c r="AR18" s="77"/>
      <c r="AS18" s="77" t="s">
        <v>78</v>
      </c>
      <c r="AT18" s="79">
        <v>7700</v>
      </c>
      <c r="AU18" s="77"/>
      <c r="AV18" s="77"/>
      <c r="AW18" s="77" t="s">
        <v>78</v>
      </c>
      <c r="AX18" s="79">
        <v>7700</v>
      </c>
      <c r="AY18" s="77"/>
      <c r="AZ18" s="77"/>
      <c r="BA18" s="77" t="s">
        <v>78</v>
      </c>
      <c r="BB18" s="79">
        <v>7700</v>
      </c>
      <c r="BC18" s="77"/>
      <c r="BD18" s="77"/>
      <c r="BE18" s="77" t="s">
        <v>78</v>
      </c>
      <c r="BF18" s="79">
        <v>7700</v>
      </c>
      <c r="BG18" s="88"/>
      <c r="BH18" s="77"/>
      <c r="BI18" s="89" t="s">
        <v>78</v>
      </c>
      <c r="BJ18" s="90">
        <v>92394</v>
      </c>
      <c r="BK18" s="88"/>
      <c r="BL18" s="61"/>
    </row>
    <row r="19" spans="2:64" x14ac:dyDescent="0.2">
      <c r="B19" s="63"/>
      <c r="C19" s="91" t="s">
        <v>56</v>
      </c>
      <c r="D19" s="92"/>
      <c r="E19" s="77" t="s">
        <v>78</v>
      </c>
      <c r="F19" s="79">
        <v>23782</v>
      </c>
      <c r="G19" s="79"/>
      <c r="H19" s="79"/>
      <c r="I19" s="77"/>
      <c r="J19" s="79"/>
      <c r="K19" s="87"/>
      <c r="L19" s="79"/>
      <c r="M19" s="77" t="s">
        <v>78</v>
      </c>
      <c r="N19" s="79">
        <v>1982</v>
      </c>
      <c r="O19" s="79"/>
      <c r="P19" s="79"/>
      <c r="Q19" s="77" t="s">
        <v>78</v>
      </c>
      <c r="R19" s="79">
        <v>1982</v>
      </c>
      <c r="S19" s="79"/>
      <c r="T19" s="79"/>
      <c r="U19" s="77" t="s">
        <v>78</v>
      </c>
      <c r="V19" s="79">
        <v>1982</v>
      </c>
      <c r="W19" s="79"/>
      <c r="X19" s="79"/>
      <c r="Y19" s="77" t="s">
        <v>78</v>
      </c>
      <c r="Z19" s="79">
        <v>1982</v>
      </c>
      <c r="AA19" s="79"/>
      <c r="AB19" s="79"/>
      <c r="AC19" s="77" t="s">
        <v>78</v>
      </c>
      <c r="AD19" s="79">
        <v>1982</v>
      </c>
      <c r="AE19" s="79"/>
      <c r="AF19" s="79"/>
      <c r="AG19" s="77" t="s">
        <v>78</v>
      </c>
      <c r="AH19" s="79">
        <v>1982</v>
      </c>
      <c r="AI19" s="79"/>
      <c r="AJ19" s="79"/>
      <c r="AK19" s="77" t="s">
        <v>78</v>
      </c>
      <c r="AL19" s="79">
        <v>1982</v>
      </c>
      <c r="AM19" s="77"/>
      <c r="AN19" s="77"/>
      <c r="AO19" s="77" t="s">
        <v>78</v>
      </c>
      <c r="AP19" s="79">
        <v>1982</v>
      </c>
      <c r="AQ19" s="77"/>
      <c r="AR19" s="77"/>
      <c r="AS19" s="77" t="s">
        <v>78</v>
      </c>
      <c r="AT19" s="79">
        <v>1982</v>
      </c>
      <c r="AU19" s="77"/>
      <c r="AV19" s="77"/>
      <c r="AW19" s="77" t="s">
        <v>78</v>
      </c>
      <c r="AX19" s="79">
        <v>1982</v>
      </c>
      <c r="AY19" s="77"/>
      <c r="AZ19" s="77"/>
      <c r="BA19" s="77" t="s">
        <v>78</v>
      </c>
      <c r="BB19" s="79">
        <v>1982</v>
      </c>
      <c r="BC19" s="77"/>
      <c r="BD19" s="77"/>
      <c r="BE19" s="77" t="s">
        <v>78</v>
      </c>
      <c r="BF19" s="79">
        <v>1982</v>
      </c>
      <c r="BG19" s="88"/>
      <c r="BH19" s="77"/>
      <c r="BI19" s="89" t="s">
        <v>78</v>
      </c>
      <c r="BJ19" s="90">
        <v>23782</v>
      </c>
      <c r="BK19" s="88"/>
      <c r="BL19" s="61"/>
    </row>
    <row r="20" spans="2:64" x14ac:dyDescent="0.2">
      <c r="B20" s="63"/>
      <c r="C20" s="91" t="s">
        <v>57</v>
      </c>
      <c r="D20" s="92"/>
      <c r="E20" s="77" t="s">
        <v>78</v>
      </c>
      <c r="F20" s="79">
        <v>34112</v>
      </c>
      <c r="G20" s="79"/>
      <c r="H20" s="79"/>
      <c r="I20" s="77"/>
      <c r="J20" s="79"/>
      <c r="K20" s="87"/>
      <c r="L20" s="79"/>
      <c r="M20" s="77" t="s">
        <v>78</v>
      </c>
      <c r="N20" s="79">
        <v>2843</v>
      </c>
      <c r="O20" s="79"/>
      <c r="P20" s="79"/>
      <c r="Q20" s="77" t="s">
        <v>78</v>
      </c>
      <c r="R20" s="79">
        <v>2843</v>
      </c>
      <c r="S20" s="79"/>
      <c r="T20" s="79"/>
      <c r="U20" s="77" t="s">
        <v>78</v>
      </c>
      <c r="V20" s="79">
        <v>2843</v>
      </c>
      <c r="W20" s="79"/>
      <c r="X20" s="79"/>
      <c r="Y20" s="77" t="s">
        <v>78</v>
      </c>
      <c r="Z20" s="79">
        <v>2843</v>
      </c>
      <c r="AA20" s="79"/>
      <c r="AB20" s="79"/>
      <c r="AC20" s="77" t="s">
        <v>78</v>
      </c>
      <c r="AD20" s="79">
        <v>2843</v>
      </c>
      <c r="AE20" s="79"/>
      <c r="AF20" s="79"/>
      <c r="AG20" s="77" t="s">
        <v>78</v>
      </c>
      <c r="AH20" s="79">
        <v>2843</v>
      </c>
      <c r="AI20" s="79"/>
      <c r="AJ20" s="79"/>
      <c r="AK20" s="77" t="s">
        <v>78</v>
      </c>
      <c r="AL20" s="79">
        <v>2843</v>
      </c>
      <c r="AM20" s="77"/>
      <c r="AN20" s="77"/>
      <c r="AO20" s="77" t="s">
        <v>78</v>
      </c>
      <c r="AP20" s="79">
        <v>2843</v>
      </c>
      <c r="AQ20" s="77"/>
      <c r="AR20" s="77"/>
      <c r="AS20" s="77" t="s">
        <v>78</v>
      </c>
      <c r="AT20" s="79">
        <v>2843</v>
      </c>
      <c r="AU20" s="77"/>
      <c r="AV20" s="77"/>
      <c r="AW20" s="77" t="s">
        <v>78</v>
      </c>
      <c r="AX20" s="79">
        <v>2843</v>
      </c>
      <c r="AY20" s="77"/>
      <c r="AZ20" s="77"/>
      <c r="BA20" s="77" t="s">
        <v>78</v>
      </c>
      <c r="BB20" s="79">
        <v>2843</v>
      </c>
      <c r="BC20" s="77"/>
      <c r="BD20" s="77"/>
      <c r="BE20" s="77" t="s">
        <v>78</v>
      </c>
      <c r="BF20" s="79">
        <v>2843</v>
      </c>
      <c r="BG20" s="88"/>
      <c r="BH20" s="77"/>
      <c r="BI20" s="89" t="s">
        <v>78</v>
      </c>
      <c r="BJ20" s="90">
        <v>34112</v>
      </c>
      <c r="BK20" s="88"/>
      <c r="BL20" s="61"/>
    </row>
    <row r="21" spans="2:64" x14ac:dyDescent="0.2">
      <c r="B21" s="63"/>
      <c r="C21" s="91" t="s">
        <v>58</v>
      </c>
      <c r="D21" s="92"/>
      <c r="E21" s="77" t="s">
        <v>78</v>
      </c>
      <c r="F21" s="79">
        <v>36395</v>
      </c>
      <c r="G21" s="79"/>
      <c r="H21" s="79"/>
      <c r="I21" s="77"/>
      <c r="J21" s="79"/>
      <c r="K21" s="87"/>
      <c r="L21" s="79"/>
      <c r="M21" s="77" t="s">
        <v>78</v>
      </c>
      <c r="N21" s="79">
        <v>3033</v>
      </c>
      <c r="O21" s="79"/>
      <c r="P21" s="79"/>
      <c r="Q21" s="77" t="s">
        <v>78</v>
      </c>
      <c r="R21" s="79">
        <v>3033</v>
      </c>
      <c r="S21" s="79"/>
      <c r="T21" s="79"/>
      <c r="U21" s="77" t="s">
        <v>78</v>
      </c>
      <c r="V21" s="79">
        <v>3033</v>
      </c>
      <c r="W21" s="79"/>
      <c r="X21" s="79"/>
      <c r="Y21" s="77" t="s">
        <v>78</v>
      </c>
      <c r="Z21" s="79">
        <v>3033</v>
      </c>
      <c r="AA21" s="79"/>
      <c r="AB21" s="79"/>
      <c r="AC21" s="77" t="s">
        <v>78</v>
      </c>
      <c r="AD21" s="79">
        <v>3033</v>
      </c>
      <c r="AE21" s="79"/>
      <c r="AF21" s="79"/>
      <c r="AG21" s="77" t="s">
        <v>78</v>
      </c>
      <c r="AH21" s="79">
        <v>3033</v>
      </c>
      <c r="AI21" s="79"/>
      <c r="AJ21" s="79"/>
      <c r="AK21" s="77" t="s">
        <v>78</v>
      </c>
      <c r="AL21" s="79">
        <v>3033</v>
      </c>
      <c r="AM21" s="77"/>
      <c r="AN21" s="77"/>
      <c r="AO21" s="77" t="s">
        <v>78</v>
      </c>
      <c r="AP21" s="79">
        <v>3033</v>
      </c>
      <c r="AQ21" s="77"/>
      <c r="AR21" s="77"/>
      <c r="AS21" s="77" t="s">
        <v>78</v>
      </c>
      <c r="AT21" s="79">
        <v>3033</v>
      </c>
      <c r="AU21" s="77"/>
      <c r="AV21" s="77"/>
      <c r="AW21" s="77" t="s">
        <v>78</v>
      </c>
      <c r="AX21" s="79">
        <v>3033</v>
      </c>
      <c r="AY21" s="77"/>
      <c r="AZ21" s="77"/>
      <c r="BA21" s="77" t="s">
        <v>78</v>
      </c>
      <c r="BB21" s="79">
        <v>3033</v>
      </c>
      <c r="BC21" s="77"/>
      <c r="BD21" s="77"/>
      <c r="BE21" s="77" t="s">
        <v>78</v>
      </c>
      <c r="BF21" s="79">
        <v>3033</v>
      </c>
      <c r="BG21" s="88"/>
      <c r="BH21" s="77"/>
      <c r="BI21" s="89" t="s">
        <v>78</v>
      </c>
      <c r="BJ21" s="90">
        <v>36395</v>
      </c>
      <c r="BK21" s="88"/>
      <c r="BL21" s="61"/>
    </row>
    <row r="22" spans="2:64" x14ac:dyDescent="0.2">
      <c r="B22" s="63"/>
      <c r="C22" s="91" t="s">
        <v>59</v>
      </c>
      <c r="D22" s="92"/>
      <c r="E22" s="77" t="s">
        <v>78</v>
      </c>
      <c r="F22" s="79">
        <v>10168</v>
      </c>
      <c r="G22" s="79"/>
      <c r="H22" s="79"/>
      <c r="I22" s="77"/>
      <c r="J22" s="79"/>
      <c r="K22" s="87"/>
      <c r="L22" s="79"/>
      <c r="M22" s="77" t="s">
        <v>78</v>
      </c>
      <c r="N22" s="79" t="s">
        <v>79</v>
      </c>
      <c r="O22" s="79"/>
      <c r="P22" s="79"/>
      <c r="Q22" s="77" t="s">
        <v>78</v>
      </c>
      <c r="R22" s="79" t="s">
        <v>79</v>
      </c>
      <c r="S22" s="79"/>
      <c r="T22" s="79"/>
      <c r="U22" s="77" t="s">
        <v>78</v>
      </c>
      <c r="V22" s="79" t="s">
        <v>79</v>
      </c>
      <c r="W22" s="79"/>
      <c r="X22" s="79"/>
      <c r="Y22" s="77" t="s">
        <v>78</v>
      </c>
      <c r="Z22" s="79" t="s">
        <v>79</v>
      </c>
      <c r="AA22" s="79"/>
      <c r="AB22" s="79"/>
      <c r="AC22" s="77" t="s">
        <v>78</v>
      </c>
      <c r="AD22" s="79" t="s">
        <v>79</v>
      </c>
      <c r="AE22" s="79"/>
      <c r="AF22" s="79"/>
      <c r="AG22" s="77" t="s">
        <v>78</v>
      </c>
      <c r="AH22" s="79">
        <v>1271</v>
      </c>
      <c r="AI22" s="79"/>
      <c r="AJ22" s="79"/>
      <c r="AK22" s="77" t="s">
        <v>78</v>
      </c>
      <c r="AL22" s="79">
        <v>1271</v>
      </c>
      <c r="AM22" s="77"/>
      <c r="AN22" s="77"/>
      <c r="AO22" s="77" t="s">
        <v>78</v>
      </c>
      <c r="AP22" s="79">
        <v>1271</v>
      </c>
      <c r="AQ22" s="77"/>
      <c r="AR22" s="77"/>
      <c r="AS22" s="77" t="s">
        <v>78</v>
      </c>
      <c r="AT22" s="79">
        <v>1271</v>
      </c>
      <c r="AU22" s="77"/>
      <c r="AV22" s="77"/>
      <c r="AW22" s="77" t="s">
        <v>78</v>
      </c>
      <c r="AX22" s="79">
        <v>1271</v>
      </c>
      <c r="AY22" s="77"/>
      <c r="AZ22" s="77"/>
      <c r="BA22" s="77" t="s">
        <v>78</v>
      </c>
      <c r="BB22" s="79">
        <v>1271</v>
      </c>
      <c r="BC22" s="77"/>
      <c r="BD22" s="77"/>
      <c r="BE22" s="77" t="s">
        <v>78</v>
      </c>
      <c r="BF22" s="79">
        <v>1271</v>
      </c>
      <c r="BG22" s="88"/>
      <c r="BH22" s="77"/>
      <c r="BI22" s="89" t="s">
        <v>78</v>
      </c>
      <c r="BJ22" s="90">
        <v>8897</v>
      </c>
      <c r="BK22" s="88"/>
      <c r="BL22" s="61"/>
    </row>
    <row r="23" spans="2:64" x14ac:dyDescent="0.2">
      <c r="B23" s="63"/>
      <c r="C23" s="93" t="s">
        <v>35</v>
      </c>
      <c r="D23" s="86"/>
      <c r="E23" s="77"/>
      <c r="F23" s="79"/>
      <c r="G23" s="79"/>
      <c r="H23" s="79"/>
      <c r="I23" s="77" t="s">
        <v>78</v>
      </c>
      <c r="J23" s="79">
        <v>196851</v>
      </c>
      <c r="K23" s="87"/>
      <c r="L23" s="79"/>
      <c r="M23" s="77"/>
      <c r="N23" s="77"/>
      <c r="O23" s="77"/>
      <c r="P23" s="77"/>
      <c r="Q23" s="77"/>
      <c r="R23" s="79"/>
      <c r="S23" s="79"/>
      <c r="T23" s="79"/>
      <c r="U23" s="77"/>
      <c r="V23" s="77"/>
      <c r="W23" s="77"/>
      <c r="X23" s="77"/>
      <c r="Y23" s="77"/>
      <c r="Z23" s="79"/>
      <c r="AA23" s="79"/>
      <c r="AB23" s="79"/>
      <c r="AC23" s="77"/>
      <c r="AD23" s="79"/>
      <c r="AE23" s="79"/>
      <c r="AF23" s="79"/>
      <c r="AG23" s="77"/>
      <c r="AH23" s="79"/>
      <c r="AI23" s="79"/>
      <c r="AJ23" s="79"/>
      <c r="AK23" s="77"/>
      <c r="AL23" s="79"/>
      <c r="AM23" s="77"/>
      <c r="AN23" s="77"/>
      <c r="AO23" s="77"/>
      <c r="AP23" s="77"/>
      <c r="AQ23" s="77"/>
      <c r="AR23" s="77"/>
      <c r="AS23" s="77"/>
      <c r="AT23" s="79"/>
      <c r="AU23" s="77"/>
      <c r="AV23" s="77"/>
      <c r="AW23" s="77"/>
      <c r="AX23" s="77"/>
      <c r="AY23" s="77"/>
      <c r="AZ23" s="77"/>
      <c r="BA23" s="77"/>
      <c r="BB23" s="79"/>
      <c r="BC23" s="77"/>
      <c r="BD23" s="77"/>
      <c r="BE23" s="77"/>
      <c r="BF23" s="79"/>
      <c r="BG23" s="88"/>
      <c r="BH23" s="77"/>
      <c r="BI23" s="89"/>
      <c r="BJ23" s="90"/>
      <c r="BK23" s="88"/>
      <c r="BL23" s="61"/>
    </row>
    <row r="24" spans="2:64" x14ac:dyDescent="0.2">
      <c r="B24" s="63"/>
      <c r="C24" s="75" t="s">
        <v>36</v>
      </c>
      <c r="D24" s="86"/>
      <c r="E24" s="77"/>
      <c r="F24" s="79"/>
      <c r="G24" s="79"/>
      <c r="H24" s="79"/>
      <c r="I24" s="77"/>
      <c r="J24" s="79"/>
      <c r="K24" s="87"/>
      <c r="L24" s="79"/>
      <c r="M24" s="77"/>
      <c r="N24" s="77"/>
      <c r="O24" s="77"/>
      <c r="P24" s="77"/>
      <c r="Q24" s="77"/>
      <c r="R24" s="79"/>
      <c r="S24" s="79"/>
      <c r="T24" s="79"/>
      <c r="U24" s="77"/>
      <c r="V24" s="77"/>
      <c r="W24" s="77"/>
      <c r="X24" s="77"/>
      <c r="Y24" s="77"/>
      <c r="Z24" s="79"/>
      <c r="AA24" s="79"/>
      <c r="AB24" s="79"/>
      <c r="AC24" s="77"/>
      <c r="AD24" s="79"/>
      <c r="AE24" s="79"/>
      <c r="AF24" s="79"/>
      <c r="AG24" s="77"/>
      <c r="AH24" s="79"/>
      <c r="AI24" s="79"/>
      <c r="AJ24" s="79"/>
      <c r="AK24" s="77"/>
      <c r="AL24" s="79"/>
      <c r="AM24" s="77"/>
      <c r="AN24" s="77"/>
      <c r="AO24" s="77"/>
      <c r="AP24" s="77"/>
      <c r="AQ24" s="77"/>
      <c r="AR24" s="77"/>
      <c r="AS24" s="77"/>
      <c r="AT24" s="79"/>
      <c r="AU24" s="77"/>
      <c r="AV24" s="77"/>
      <c r="AW24" s="77"/>
      <c r="AX24" s="77"/>
      <c r="AY24" s="77"/>
      <c r="AZ24" s="77"/>
      <c r="BA24" s="77"/>
      <c r="BB24" s="79"/>
      <c r="BC24" s="77"/>
      <c r="BD24" s="77"/>
      <c r="BE24" s="77"/>
      <c r="BF24" s="79"/>
      <c r="BG24" s="88"/>
      <c r="BH24" s="77"/>
      <c r="BI24" s="89"/>
      <c r="BJ24" s="90"/>
      <c r="BK24" s="88"/>
      <c r="BL24" s="61"/>
    </row>
    <row r="25" spans="2:64" x14ac:dyDescent="0.2">
      <c r="B25" s="63"/>
      <c r="C25" s="75" t="s">
        <v>73</v>
      </c>
      <c r="D25" s="86"/>
      <c r="E25" s="77"/>
      <c r="F25" s="79"/>
      <c r="G25" s="79"/>
      <c r="H25" s="79"/>
      <c r="I25" s="77" t="s">
        <v>78</v>
      </c>
      <c r="J25" s="79">
        <v>45065</v>
      </c>
      <c r="K25" s="87"/>
      <c r="L25" s="79"/>
      <c r="M25" s="77" t="s">
        <v>78</v>
      </c>
      <c r="N25" s="79">
        <v>3004</v>
      </c>
      <c r="O25" s="79"/>
      <c r="P25" s="79"/>
      <c r="Q25" s="77" t="s">
        <v>78</v>
      </c>
      <c r="R25" s="79">
        <v>3004</v>
      </c>
      <c r="S25" s="79"/>
      <c r="T25" s="79"/>
      <c r="U25" s="77" t="s">
        <v>78</v>
      </c>
      <c r="V25" s="79">
        <v>3004</v>
      </c>
      <c r="W25" s="79"/>
      <c r="X25" s="79"/>
      <c r="Y25" s="77" t="s">
        <v>78</v>
      </c>
      <c r="Z25" s="79">
        <v>3004</v>
      </c>
      <c r="AA25" s="79"/>
      <c r="AB25" s="79"/>
      <c r="AC25" s="77" t="s">
        <v>78</v>
      </c>
      <c r="AD25" s="79">
        <v>3831</v>
      </c>
      <c r="AE25" s="79"/>
      <c r="AF25" s="79"/>
      <c r="AG25" s="77" t="s">
        <v>78</v>
      </c>
      <c r="AH25" s="79">
        <v>3831</v>
      </c>
      <c r="AI25" s="79"/>
      <c r="AJ25" s="79"/>
      <c r="AK25" s="77" t="s">
        <v>78</v>
      </c>
      <c r="AL25" s="79">
        <v>3831</v>
      </c>
      <c r="AM25" s="77"/>
      <c r="AN25" s="77"/>
      <c r="AO25" s="77" t="s">
        <v>78</v>
      </c>
      <c r="AP25" s="79">
        <v>3831</v>
      </c>
      <c r="AQ25" s="77"/>
      <c r="AR25" s="77"/>
      <c r="AS25" s="77" t="s">
        <v>78</v>
      </c>
      <c r="AT25" s="79">
        <v>3831</v>
      </c>
      <c r="AU25" s="77"/>
      <c r="AV25" s="77"/>
      <c r="AW25" s="77" t="s">
        <v>78</v>
      </c>
      <c r="AX25" s="79">
        <v>3831</v>
      </c>
      <c r="AY25" s="77"/>
      <c r="AZ25" s="77"/>
      <c r="BA25" s="77" t="s">
        <v>78</v>
      </c>
      <c r="BB25" s="79">
        <v>3831</v>
      </c>
      <c r="BC25" s="77"/>
      <c r="BD25" s="77"/>
      <c r="BE25" s="77" t="s">
        <v>78</v>
      </c>
      <c r="BF25" s="79">
        <v>3831</v>
      </c>
      <c r="BG25" s="88"/>
      <c r="BH25" s="77"/>
      <c r="BI25" s="89" t="s">
        <v>78</v>
      </c>
      <c r="BJ25" s="90">
        <v>41835</v>
      </c>
      <c r="BK25" s="88"/>
      <c r="BL25" s="61"/>
    </row>
    <row r="26" spans="2:64" x14ac:dyDescent="0.2">
      <c r="B26" s="63"/>
      <c r="C26" s="75" t="s">
        <v>74</v>
      </c>
      <c r="D26" s="86"/>
      <c r="E26" s="77"/>
      <c r="F26" s="79"/>
      <c r="G26" s="79"/>
      <c r="H26" s="79"/>
      <c r="I26" s="77" t="s">
        <v>78</v>
      </c>
      <c r="J26" s="79">
        <v>17533</v>
      </c>
      <c r="K26" s="87"/>
      <c r="L26" s="79"/>
      <c r="M26" s="77" t="s">
        <v>78</v>
      </c>
      <c r="N26" s="79">
        <v>1461</v>
      </c>
      <c r="O26" s="79"/>
      <c r="P26" s="79"/>
      <c r="Q26" s="77" t="s">
        <v>78</v>
      </c>
      <c r="R26" s="79">
        <v>1461</v>
      </c>
      <c r="S26" s="79"/>
      <c r="T26" s="79"/>
      <c r="U26" s="77" t="s">
        <v>78</v>
      </c>
      <c r="V26" s="79">
        <v>1461</v>
      </c>
      <c r="W26" s="79"/>
      <c r="X26" s="79"/>
      <c r="Y26" s="77" t="s">
        <v>78</v>
      </c>
      <c r="Z26" s="79">
        <v>1461</v>
      </c>
      <c r="AA26" s="79"/>
      <c r="AB26" s="79"/>
      <c r="AC26" s="77" t="s">
        <v>78</v>
      </c>
      <c r="AD26" s="79">
        <v>1461</v>
      </c>
      <c r="AE26" s="79"/>
      <c r="AF26" s="79"/>
      <c r="AG26" s="77" t="s">
        <v>78</v>
      </c>
      <c r="AH26" s="79">
        <v>1461</v>
      </c>
      <c r="AI26" s="79"/>
      <c r="AJ26" s="79"/>
      <c r="AK26" s="77" t="s">
        <v>78</v>
      </c>
      <c r="AL26" s="79">
        <v>1461</v>
      </c>
      <c r="AM26" s="77"/>
      <c r="AN26" s="77"/>
      <c r="AO26" s="77" t="s">
        <v>78</v>
      </c>
      <c r="AP26" s="79">
        <v>1461</v>
      </c>
      <c r="AQ26" s="77"/>
      <c r="AR26" s="77"/>
      <c r="AS26" s="77" t="s">
        <v>78</v>
      </c>
      <c r="AT26" s="79">
        <v>1461</v>
      </c>
      <c r="AU26" s="77"/>
      <c r="AV26" s="77"/>
      <c r="AW26" s="77" t="s">
        <v>78</v>
      </c>
      <c r="AX26" s="79">
        <v>1461</v>
      </c>
      <c r="AY26" s="77"/>
      <c r="AZ26" s="77"/>
      <c r="BA26" s="77" t="s">
        <v>78</v>
      </c>
      <c r="BB26" s="79">
        <v>1461</v>
      </c>
      <c r="BC26" s="77"/>
      <c r="BD26" s="77"/>
      <c r="BE26" s="77" t="s">
        <v>78</v>
      </c>
      <c r="BF26" s="79">
        <v>1461</v>
      </c>
      <c r="BG26" s="88"/>
      <c r="BH26" s="77"/>
      <c r="BI26" s="89" t="s">
        <v>78</v>
      </c>
      <c r="BJ26" s="90">
        <v>17533</v>
      </c>
      <c r="BK26" s="88"/>
      <c r="BL26" s="61"/>
    </row>
    <row r="27" spans="2:64" x14ac:dyDescent="0.2">
      <c r="B27" s="63"/>
      <c r="C27" s="75" t="s">
        <v>75</v>
      </c>
      <c r="D27" s="86"/>
      <c r="E27" s="77"/>
      <c r="F27" s="79"/>
      <c r="G27" s="79"/>
      <c r="H27" s="79"/>
      <c r="I27" s="77" t="s">
        <v>78</v>
      </c>
      <c r="J27" s="79">
        <v>11000</v>
      </c>
      <c r="K27" s="87"/>
      <c r="L27" s="79"/>
      <c r="M27" s="77" t="s">
        <v>78</v>
      </c>
      <c r="N27" s="79">
        <v>917</v>
      </c>
      <c r="O27" s="79"/>
      <c r="P27" s="79"/>
      <c r="Q27" s="77" t="s">
        <v>78</v>
      </c>
      <c r="R27" s="79">
        <v>917</v>
      </c>
      <c r="S27" s="79"/>
      <c r="T27" s="79"/>
      <c r="U27" s="77" t="s">
        <v>78</v>
      </c>
      <c r="V27" s="79">
        <v>917</v>
      </c>
      <c r="W27" s="79"/>
      <c r="X27" s="79"/>
      <c r="Y27" s="77" t="s">
        <v>78</v>
      </c>
      <c r="Z27" s="79">
        <v>917</v>
      </c>
      <c r="AA27" s="79"/>
      <c r="AB27" s="79"/>
      <c r="AC27" s="77" t="s">
        <v>78</v>
      </c>
      <c r="AD27" s="79">
        <v>917</v>
      </c>
      <c r="AE27" s="79"/>
      <c r="AF27" s="79"/>
      <c r="AG27" s="77" t="s">
        <v>78</v>
      </c>
      <c r="AH27" s="79">
        <v>917</v>
      </c>
      <c r="AI27" s="79"/>
      <c r="AJ27" s="79"/>
      <c r="AK27" s="77" t="s">
        <v>78</v>
      </c>
      <c r="AL27" s="79">
        <v>917</v>
      </c>
      <c r="AM27" s="77"/>
      <c r="AN27" s="77"/>
      <c r="AO27" s="77" t="s">
        <v>78</v>
      </c>
      <c r="AP27" s="79">
        <v>917</v>
      </c>
      <c r="AQ27" s="77"/>
      <c r="AR27" s="77"/>
      <c r="AS27" s="77" t="s">
        <v>78</v>
      </c>
      <c r="AT27" s="79">
        <v>917</v>
      </c>
      <c r="AU27" s="77"/>
      <c r="AV27" s="77"/>
      <c r="AW27" s="77" t="s">
        <v>78</v>
      </c>
      <c r="AX27" s="79">
        <v>917</v>
      </c>
      <c r="AY27" s="77"/>
      <c r="AZ27" s="77"/>
      <c r="BA27" s="77" t="s">
        <v>78</v>
      </c>
      <c r="BB27" s="79">
        <v>917</v>
      </c>
      <c r="BC27" s="77"/>
      <c r="BD27" s="77"/>
      <c r="BE27" s="77" t="s">
        <v>78</v>
      </c>
      <c r="BF27" s="79">
        <v>917</v>
      </c>
      <c r="BG27" s="88"/>
      <c r="BH27" s="77"/>
      <c r="BI27" s="89" t="s">
        <v>78</v>
      </c>
      <c r="BJ27" s="90">
        <v>11000</v>
      </c>
      <c r="BK27" s="88"/>
      <c r="BL27" s="61"/>
    </row>
    <row r="28" spans="2:64" x14ac:dyDescent="0.2">
      <c r="B28" s="63"/>
      <c r="C28" s="75" t="s">
        <v>72</v>
      </c>
      <c r="D28" s="86"/>
      <c r="E28" s="77"/>
      <c r="F28" s="79"/>
      <c r="G28" s="79"/>
      <c r="H28" s="79"/>
      <c r="I28" s="77" t="s">
        <v>78</v>
      </c>
      <c r="J28" s="79">
        <v>11821</v>
      </c>
      <c r="K28" s="87"/>
      <c r="L28" s="79"/>
      <c r="M28" s="77" t="s">
        <v>78</v>
      </c>
      <c r="N28" s="79">
        <v>985</v>
      </c>
      <c r="O28" s="79"/>
      <c r="P28" s="79"/>
      <c r="Q28" s="77" t="s">
        <v>78</v>
      </c>
      <c r="R28" s="79">
        <v>985</v>
      </c>
      <c r="S28" s="79"/>
      <c r="T28" s="79"/>
      <c r="U28" s="77" t="s">
        <v>78</v>
      </c>
      <c r="V28" s="79">
        <v>985</v>
      </c>
      <c r="W28" s="79"/>
      <c r="X28" s="79"/>
      <c r="Y28" s="77" t="s">
        <v>78</v>
      </c>
      <c r="Z28" s="79">
        <v>985</v>
      </c>
      <c r="AA28" s="79"/>
      <c r="AB28" s="79"/>
      <c r="AC28" s="77" t="s">
        <v>78</v>
      </c>
      <c r="AD28" s="79">
        <v>2985</v>
      </c>
      <c r="AE28" s="79"/>
      <c r="AF28" s="79"/>
      <c r="AG28" s="77" t="s">
        <v>78</v>
      </c>
      <c r="AH28" s="79">
        <v>985</v>
      </c>
      <c r="AI28" s="79"/>
      <c r="AJ28" s="79"/>
      <c r="AK28" s="77" t="s">
        <v>78</v>
      </c>
      <c r="AL28" s="79">
        <v>985</v>
      </c>
      <c r="AM28" s="77"/>
      <c r="AN28" s="77"/>
      <c r="AO28" s="77" t="s">
        <v>78</v>
      </c>
      <c r="AP28" s="79">
        <v>985</v>
      </c>
      <c r="AQ28" s="77"/>
      <c r="AR28" s="77"/>
      <c r="AS28" s="77" t="s">
        <v>78</v>
      </c>
      <c r="AT28" s="79">
        <v>985</v>
      </c>
      <c r="AU28" s="77"/>
      <c r="AV28" s="77"/>
      <c r="AW28" s="77" t="s">
        <v>78</v>
      </c>
      <c r="AX28" s="79">
        <v>985</v>
      </c>
      <c r="AY28" s="77"/>
      <c r="AZ28" s="77"/>
      <c r="BA28" s="77" t="s">
        <v>78</v>
      </c>
      <c r="BB28" s="79">
        <v>985</v>
      </c>
      <c r="BC28" s="77"/>
      <c r="BD28" s="77"/>
      <c r="BE28" s="77" t="s">
        <v>78</v>
      </c>
      <c r="BF28" s="79">
        <v>985</v>
      </c>
      <c r="BG28" s="88"/>
      <c r="BH28" s="77"/>
      <c r="BI28" s="89" t="s">
        <v>78</v>
      </c>
      <c r="BJ28" s="90">
        <v>13821</v>
      </c>
      <c r="BK28" s="88"/>
      <c r="BL28" s="61"/>
    </row>
    <row r="29" spans="2:64" x14ac:dyDescent="0.2">
      <c r="B29" s="63"/>
      <c r="C29" s="75" t="s">
        <v>60</v>
      </c>
      <c r="D29" s="86"/>
      <c r="E29" s="77"/>
      <c r="F29" s="79"/>
      <c r="G29" s="79"/>
      <c r="H29" s="79"/>
      <c r="I29" s="77" t="s">
        <v>78</v>
      </c>
      <c r="J29" s="79">
        <v>282270</v>
      </c>
      <c r="K29" s="87"/>
      <c r="L29" s="79"/>
      <c r="M29" s="77" t="s">
        <v>78</v>
      </c>
      <c r="N29" s="90">
        <v>21924</v>
      </c>
      <c r="O29" s="90"/>
      <c r="P29" s="90"/>
      <c r="Q29" s="89" t="s">
        <v>78</v>
      </c>
      <c r="R29" s="90">
        <v>21924</v>
      </c>
      <c r="S29" s="90"/>
      <c r="T29" s="90"/>
      <c r="U29" s="89" t="s">
        <v>78</v>
      </c>
      <c r="V29" s="90">
        <v>21924</v>
      </c>
      <c r="W29" s="90"/>
      <c r="X29" s="90"/>
      <c r="Y29" s="89" t="s">
        <v>78</v>
      </c>
      <c r="Z29" s="90">
        <v>21924</v>
      </c>
      <c r="AA29" s="90"/>
      <c r="AB29" s="90"/>
      <c r="AC29" s="89" t="s">
        <v>78</v>
      </c>
      <c r="AD29" s="90">
        <v>23924</v>
      </c>
      <c r="AE29" s="90"/>
      <c r="AF29" s="90"/>
      <c r="AG29" s="89" t="s">
        <v>78</v>
      </c>
      <c r="AH29" s="90">
        <v>24021</v>
      </c>
      <c r="AI29" s="90"/>
      <c r="AJ29" s="90"/>
      <c r="AK29" s="89" t="s">
        <v>78</v>
      </c>
      <c r="AL29" s="90">
        <v>24021</v>
      </c>
      <c r="AM29" s="89"/>
      <c r="AN29" s="89"/>
      <c r="AO29" s="89" t="s">
        <v>78</v>
      </c>
      <c r="AP29" s="90">
        <v>24021</v>
      </c>
      <c r="AQ29" s="89"/>
      <c r="AR29" s="89"/>
      <c r="AS29" s="89" t="s">
        <v>78</v>
      </c>
      <c r="AT29" s="90">
        <v>24021</v>
      </c>
      <c r="AU29" s="89"/>
      <c r="AV29" s="89"/>
      <c r="AW29" s="89" t="s">
        <v>78</v>
      </c>
      <c r="AX29" s="90">
        <v>24021</v>
      </c>
      <c r="AY29" s="89"/>
      <c r="AZ29" s="89"/>
      <c r="BA29" s="89" t="s">
        <v>78</v>
      </c>
      <c r="BB29" s="90">
        <v>24021</v>
      </c>
      <c r="BC29" s="89"/>
      <c r="BD29" s="89"/>
      <c r="BE29" s="89" t="s">
        <v>78</v>
      </c>
      <c r="BF29" s="90">
        <v>24021</v>
      </c>
      <c r="BG29" s="94"/>
      <c r="BH29" s="77"/>
      <c r="BI29" s="89" t="s">
        <v>78</v>
      </c>
      <c r="BJ29" s="90">
        <v>279769</v>
      </c>
      <c r="BK29" s="88"/>
      <c r="BL29" s="61"/>
    </row>
    <row r="30" spans="2:64" s="54" customFormat="1" x14ac:dyDescent="0.2">
      <c r="B30" s="64"/>
      <c r="C30" s="75" t="s">
        <v>61</v>
      </c>
      <c r="D30" s="86"/>
      <c r="E30" s="77"/>
      <c r="F30" s="79"/>
      <c r="G30" s="79"/>
      <c r="H30" s="79"/>
      <c r="I30" s="77" t="s">
        <v>78</v>
      </c>
      <c r="J30" s="79">
        <v>572</v>
      </c>
      <c r="K30" s="87"/>
      <c r="L30" s="79"/>
      <c r="M30" s="77" t="s">
        <v>78</v>
      </c>
      <c r="N30" s="79">
        <v>-279</v>
      </c>
      <c r="O30" s="79"/>
      <c r="P30" s="79"/>
      <c r="Q30" s="77" t="s">
        <v>78</v>
      </c>
      <c r="R30" s="79">
        <v>-279</v>
      </c>
      <c r="S30" s="79"/>
      <c r="T30" s="79"/>
      <c r="U30" s="77" t="s">
        <v>78</v>
      </c>
      <c r="V30" s="79">
        <v>1154</v>
      </c>
      <c r="W30" s="79"/>
      <c r="X30" s="79"/>
      <c r="Y30" s="77" t="s">
        <v>78</v>
      </c>
      <c r="Z30" s="79">
        <v>1154</v>
      </c>
      <c r="AA30" s="79"/>
      <c r="AB30" s="79"/>
      <c r="AC30" s="77" t="s">
        <v>78</v>
      </c>
      <c r="AD30" s="79">
        <v>-846</v>
      </c>
      <c r="AE30" s="79"/>
      <c r="AF30" s="79"/>
      <c r="AG30" s="77" t="s">
        <v>78</v>
      </c>
      <c r="AH30" s="79">
        <v>-93</v>
      </c>
      <c r="AI30" s="79"/>
      <c r="AJ30" s="79"/>
      <c r="AK30" s="77" t="s">
        <v>78</v>
      </c>
      <c r="AL30" s="79">
        <v>-93</v>
      </c>
      <c r="AM30" s="77"/>
      <c r="AN30" s="77"/>
      <c r="AO30" s="77" t="s">
        <v>78</v>
      </c>
      <c r="AP30" s="79">
        <v>-93</v>
      </c>
      <c r="AQ30" s="77"/>
      <c r="AR30" s="77"/>
      <c r="AS30" s="77" t="s">
        <v>78</v>
      </c>
      <c r="AT30" s="79">
        <v>-93</v>
      </c>
      <c r="AU30" s="77"/>
      <c r="AV30" s="77"/>
      <c r="AW30" s="77" t="s">
        <v>78</v>
      </c>
      <c r="AX30" s="79">
        <v>-93</v>
      </c>
      <c r="AY30" s="77"/>
      <c r="AZ30" s="77"/>
      <c r="BA30" s="77" t="s">
        <v>78</v>
      </c>
      <c r="BB30" s="79">
        <v>-93</v>
      </c>
      <c r="BC30" s="77"/>
      <c r="BD30" s="77"/>
      <c r="BE30" s="77" t="s">
        <v>78</v>
      </c>
      <c r="BF30" s="79">
        <v>-1526</v>
      </c>
      <c r="BG30" s="88"/>
      <c r="BH30" s="77"/>
      <c r="BI30" s="89" t="s">
        <v>78</v>
      </c>
      <c r="BJ30" s="90">
        <v>-1177</v>
      </c>
      <c r="BK30" s="88"/>
      <c r="BL30" s="65"/>
    </row>
    <row r="31" spans="2:64" s="54" customFormat="1" x14ac:dyDescent="0.2">
      <c r="B31" s="64"/>
      <c r="C31" s="75" t="s">
        <v>62</v>
      </c>
      <c r="D31" s="86"/>
      <c r="E31" s="77"/>
      <c r="F31" s="79"/>
      <c r="G31" s="79"/>
      <c r="H31" s="79"/>
      <c r="I31" s="77"/>
      <c r="J31" s="79"/>
      <c r="K31" s="87"/>
      <c r="L31" s="79"/>
      <c r="M31" s="77"/>
      <c r="N31" s="77"/>
      <c r="O31" s="77"/>
      <c r="P31" s="77"/>
      <c r="Q31" s="77"/>
      <c r="R31" s="79"/>
      <c r="S31" s="79"/>
      <c r="T31" s="79"/>
      <c r="U31" s="77"/>
      <c r="V31" s="77"/>
      <c r="W31" s="77"/>
      <c r="X31" s="77"/>
      <c r="Y31" s="77"/>
      <c r="Z31" s="79"/>
      <c r="AA31" s="79"/>
      <c r="AB31" s="79"/>
      <c r="AC31" s="77"/>
      <c r="AD31" s="79"/>
      <c r="AE31" s="79"/>
      <c r="AF31" s="79"/>
      <c r="AG31" s="77"/>
      <c r="AH31" s="79"/>
      <c r="AI31" s="79"/>
      <c r="AJ31" s="79"/>
      <c r="AK31" s="77"/>
      <c r="AL31" s="79"/>
      <c r="AM31" s="77"/>
      <c r="AN31" s="77"/>
      <c r="AO31" s="77"/>
      <c r="AP31" s="77"/>
      <c r="AQ31" s="77"/>
      <c r="AR31" s="77"/>
      <c r="AS31" s="77"/>
      <c r="AT31" s="79"/>
      <c r="AU31" s="77"/>
      <c r="AV31" s="77"/>
      <c r="AW31" s="77"/>
      <c r="AX31" s="77"/>
      <c r="AY31" s="77"/>
      <c r="AZ31" s="77"/>
      <c r="BA31" s="77"/>
      <c r="BB31" s="79"/>
      <c r="BC31" s="77"/>
      <c r="BD31" s="77"/>
      <c r="BE31" s="77"/>
      <c r="BF31" s="79"/>
      <c r="BG31" s="88"/>
      <c r="BH31" s="77"/>
      <c r="BI31" s="89"/>
      <c r="BJ31" s="90"/>
      <c r="BK31" s="88"/>
      <c r="BL31" s="65"/>
    </row>
    <row r="32" spans="2:64" s="54" customFormat="1" x14ac:dyDescent="0.2">
      <c r="B32" s="64"/>
      <c r="C32" s="95" t="s">
        <v>77</v>
      </c>
      <c r="D32" s="86"/>
      <c r="E32" s="77"/>
      <c r="F32" s="79"/>
      <c r="G32" s="79"/>
      <c r="H32" s="79"/>
      <c r="I32" s="77"/>
      <c r="J32" s="79"/>
      <c r="K32" s="87"/>
      <c r="L32" s="79"/>
      <c r="M32" s="77" t="s">
        <v>78</v>
      </c>
      <c r="N32" s="79">
        <v>279</v>
      </c>
      <c r="O32" s="79"/>
      <c r="P32" s="79"/>
      <c r="Q32" s="77" t="s">
        <v>78</v>
      </c>
      <c r="R32" s="79">
        <v>279</v>
      </c>
      <c r="S32" s="79"/>
      <c r="T32" s="79"/>
      <c r="U32" s="77" t="s">
        <v>78</v>
      </c>
      <c r="V32" s="79">
        <v>-1154</v>
      </c>
      <c r="W32" s="79"/>
      <c r="X32" s="79"/>
      <c r="Y32" s="77" t="s">
        <v>78</v>
      </c>
      <c r="Z32" s="79">
        <v>-1154</v>
      </c>
      <c r="AA32" s="79"/>
      <c r="AB32" s="79"/>
      <c r="AC32" s="77" t="s">
        <v>78</v>
      </c>
      <c r="AD32" s="79">
        <v>846</v>
      </c>
      <c r="AE32" s="79"/>
      <c r="AF32" s="79"/>
      <c r="AG32" s="77" t="s">
        <v>78</v>
      </c>
      <c r="AH32" s="79">
        <v>-93</v>
      </c>
      <c r="AI32" s="79"/>
      <c r="AJ32" s="79"/>
      <c r="AK32" s="77" t="s">
        <v>78</v>
      </c>
      <c r="AL32" s="79">
        <v>-93</v>
      </c>
      <c r="AM32" s="77"/>
      <c r="AN32" s="77"/>
      <c r="AO32" s="77" t="s">
        <v>78</v>
      </c>
      <c r="AP32" s="79">
        <v>-93</v>
      </c>
      <c r="AQ32" s="77"/>
      <c r="AR32" s="77"/>
      <c r="AS32" s="77" t="s">
        <v>78</v>
      </c>
      <c r="AT32" s="79">
        <v>-93</v>
      </c>
      <c r="AU32" s="77"/>
      <c r="AV32" s="77"/>
      <c r="AW32" s="77" t="s">
        <v>78</v>
      </c>
      <c r="AX32" s="79">
        <v>-93</v>
      </c>
      <c r="AY32" s="77"/>
      <c r="AZ32" s="77"/>
      <c r="BA32" s="77" t="s">
        <v>78</v>
      </c>
      <c r="BB32" s="79">
        <v>-93</v>
      </c>
      <c r="BC32" s="77"/>
      <c r="BD32" s="77"/>
      <c r="BE32" s="77" t="s">
        <v>78</v>
      </c>
      <c r="BF32" s="79">
        <v>-1526</v>
      </c>
      <c r="BG32" s="88"/>
      <c r="BH32" s="77"/>
      <c r="BI32" s="89" t="s">
        <v>78</v>
      </c>
      <c r="BJ32" s="90">
        <v>1177</v>
      </c>
      <c r="BK32" s="88"/>
      <c r="BL32" s="65"/>
    </row>
    <row r="33" spans="2:64" x14ac:dyDescent="0.2">
      <c r="B33" s="63"/>
      <c r="C33" s="75" t="s">
        <v>76</v>
      </c>
      <c r="D33" s="86"/>
      <c r="E33" s="77"/>
      <c r="F33" s="79"/>
      <c r="G33" s="79"/>
      <c r="H33" s="79"/>
      <c r="I33" s="77"/>
      <c r="J33" s="79"/>
      <c r="K33" s="87"/>
      <c r="L33" s="79"/>
      <c r="M33" s="77"/>
      <c r="N33" s="77"/>
      <c r="O33" s="77"/>
      <c r="P33" s="77"/>
      <c r="Q33" s="77"/>
      <c r="R33" s="79"/>
      <c r="S33" s="79"/>
      <c r="T33" s="79"/>
      <c r="U33" s="77"/>
      <c r="V33" s="77"/>
      <c r="W33" s="77"/>
      <c r="X33" s="77"/>
      <c r="Y33" s="77"/>
      <c r="Z33" s="79"/>
      <c r="AA33" s="79"/>
      <c r="AB33" s="79"/>
      <c r="AC33" s="77"/>
      <c r="AD33" s="79"/>
      <c r="AE33" s="79"/>
      <c r="AF33" s="79"/>
      <c r="AG33" s="77"/>
      <c r="AH33" s="79"/>
      <c r="AI33" s="79"/>
      <c r="AJ33" s="79"/>
      <c r="AK33" s="77"/>
      <c r="AL33" s="79"/>
      <c r="AM33" s="77"/>
      <c r="AN33" s="77"/>
      <c r="AO33" s="77"/>
      <c r="AP33" s="77"/>
      <c r="AQ33" s="77"/>
      <c r="AR33" s="77"/>
      <c r="AS33" s="77"/>
      <c r="AT33" s="79"/>
      <c r="AU33" s="77"/>
      <c r="AV33" s="77"/>
      <c r="AW33" s="77"/>
      <c r="AX33" s="77"/>
      <c r="AY33" s="77"/>
      <c r="AZ33" s="77"/>
      <c r="BA33" s="77"/>
      <c r="BB33" s="79"/>
      <c r="BC33" s="77"/>
      <c r="BD33" s="77"/>
      <c r="BE33" s="77"/>
      <c r="BF33" s="79"/>
      <c r="BG33" s="88"/>
      <c r="BH33" s="77"/>
      <c r="BI33" s="89" t="s">
        <v>78</v>
      </c>
      <c r="BJ33" s="90" t="s">
        <v>79</v>
      </c>
      <c r="BK33" s="88"/>
      <c r="BL33" s="61"/>
    </row>
    <row r="34" spans="2:64" x14ac:dyDescent="0.2">
      <c r="B34" s="63"/>
      <c r="C34" s="75" t="s">
        <v>63</v>
      </c>
      <c r="D34" s="86"/>
      <c r="E34" s="77"/>
      <c r="F34" s="79"/>
      <c r="G34" s="79"/>
      <c r="H34" s="79"/>
      <c r="I34" s="77"/>
      <c r="J34" s="79"/>
      <c r="K34" s="87"/>
      <c r="L34" s="79"/>
      <c r="M34" s="77"/>
      <c r="N34" s="77"/>
      <c r="O34" s="77"/>
      <c r="P34" s="77"/>
      <c r="Q34" s="77"/>
      <c r="R34" s="79"/>
      <c r="S34" s="79"/>
      <c r="T34" s="79"/>
      <c r="U34" s="77"/>
      <c r="V34" s="77"/>
      <c r="W34" s="77"/>
      <c r="X34" s="77"/>
      <c r="Y34" s="77"/>
      <c r="Z34" s="79"/>
      <c r="AA34" s="79"/>
      <c r="AB34" s="79"/>
      <c r="AC34" s="77"/>
      <c r="AD34" s="79"/>
      <c r="AE34" s="79"/>
      <c r="AF34" s="79"/>
      <c r="AG34" s="77"/>
      <c r="AH34" s="79"/>
      <c r="AI34" s="79"/>
      <c r="AJ34" s="79"/>
      <c r="AK34" s="77"/>
      <c r="AL34" s="79"/>
      <c r="AM34" s="77"/>
      <c r="AN34" s="77"/>
      <c r="AO34" s="77"/>
      <c r="AP34" s="77"/>
      <c r="AQ34" s="77"/>
      <c r="AR34" s="77"/>
      <c r="AS34" s="77"/>
      <c r="AT34" s="79"/>
      <c r="AU34" s="77"/>
      <c r="AV34" s="77"/>
      <c r="AW34" s="77"/>
      <c r="AX34" s="77"/>
      <c r="AY34" s="77"/>
      <c r="AZ34" s="77"/>
      <c r="BA34" s="77"/>
      <c r="BB34" s="79"/>
      <c r="BC34" s="77"/>
      <c r="BD34" s="77"/>
      <c r="BE34" s="77"/>
      <c r="BF34" s="79"/>
      <c r="BG34" s="88"/>
      <c r="BH34" s="77"/>
      <c r="BI34" s="77"/>
      <c r="BJ34" s="79"/>
      <c r="BK34" s="88"/>
      <c r="BL34" s="61"/>
    </row>
    <row r="35" spans="2:64" x14ac:dyDescent="0.2">
      <c r="B35" s="63"/>
      <c r="C35" s="75" t="s">
        <v>64</v>
      </c>
      <c r="D35" s="86"/>
      <c r="E35" s="77"/>
      <c r="F35" s="79"/>
      <c r="G35" s="79"/>
      <c r="H35" s="79"/>
      <c r="I35" s="77" t="s">
        <v>78</v>
      </c>
      <c r="J35" s="79">
        <v>572</v>
      </c>
      <c r="K35" s="87"/>
      <c r="L35" s="79"/>
      <c r="M35" s="77"/>
      <c r="N35" s="77"/>
      <c r="O35" s="77"/>
      <c r="P35" s="77"/>
      <c r="Q35" s="77"/>
      <c r="R35" s="79"/>
      <c r="S35" s="79"/>
      <c r="T35" s="79"/>
      <c r="U35" s="77"/>
      <c r="V35" s="77"/>
      <c r="W35" s="77"/>
      <c r="X35" s="77"/>
      <c r="Y35" s="77"/>
      <c r="Z35" s="79"/>
      <c r="AA35" s="79"/>
      <c r="AB35" s="79"/>
      <c r="AC35" s="77"/>
      <c r="AD35" s="79"/>
      <c r="AE35" s="79"/>
      <c r="AF35" s="79"/>
      <c r="AG35" s="77"/>
      <c r="AH35" s="79"/>
      <c r="AI35" s="79"/>
      <c r="AJ35" s="79"/>
      <c r="AK35" s="77"/>
      <c r="AL35" s="79"/>
      <c r="AM35" s="77"/>
      <c r="AN35" s="77"/>
      <c r="AO35" s="77"/>
      <c r="AP35" s="77"/>
      <c r="AQ35" s="77"/>
      <c r="AR35" s="77"/>
      <c r="AS35" s="77"/>
      <c r="AT35" s="79"/>
      <c r="AU35" s="77"/>
      <c r="AV35" s="77"/>
      <c r="AW35" s="77"/>
      <c r="AX35" s="77"/>
      <c r="AY35" s="77"/>
      <c r="AZ35" s="77"/>
      <c r="BA35" s="77"/>
      <c r="BB35" s="79"/>
      <c r="BC35" s="77"/>
      <c r="BD35" s="77"/>
      <c r="BE35" s="77"/>
      <c r="BF35" s="79"/>
      <c r="BG35" s="88"/>
      <c r="BH35" s="77"/>
      <c r="BI35" s="77" t="s">
        <v>78</v>
      </c>
      <c r="BJ35" s="79" t="s">
        <v>79</v>
      </c>
      <c r="BK35" s="88"/>
      <c r="BL35" s="61"/>
    </row>
    <row r="36" spans="2:64" ht="15" thickBot="1" x14ac:dyDescent="0.25">
      <c r="B36" s="63"/>
      <c r="C36" s="73" t="s">
        <v>65</v>
      </c>
      <c r="D36" s="50"/>
      <c r="E36" s="52"/>
      <c r="F36" s="51"/>
      <c r="G36" s="51"/>
      <c r="H36" s="51"/>
      <c r="I36" s="52"/>
      <c r="J36" s="51"/>
      <c r="K36" s="49"/>
      <c r="L36" s="51"/>
      <c r="M36" s="52" t="s">
        <v>78</v>
      </c>
      <c r="N36" s="51">
        <v>25441</v>
      </c>
      <c r="O36" s="51"/>
      <c r="P36" s="51"/>
      <c r="Q36" s="52" t="s">
        <v>78</v>
      </c>
      <c r="R36" s="51">
        <v>25162</v>
      </c>
      <c r="S36" s="51"/>
      <c r="T36" s="51"/>
      <c r="U36" s="52" t="s">
        <v>78</v>
      </c>
      <c r="V36" s="51">
        <v>26316</v>
      </c>
      <c r="W36" s="51"/>
      <c r="X36" s="51"/>
      <c r="Y36" s="52" t="s">
        <v>78</v>
      </c>
      <c r="Z36" s="51">
        <v>27471</v>
      </c>
      <c r="AA36" s="51"/>
      <c r="AB36" s="51"/>
      <c r="AC36" s="52" t="s">
        <v>78</v>
      </c>
      <c r="AD36" s="51">
        <v>26625</v>
      </c>
      <c r="AE36" s="51"/>
      <c r="AF36" s="51"/>
      <c r="AG36" s="52" t="s">
        <v>78</v>
      </c>
      <c r="AH36" s="51">
        <v>26532</v>
      </c>
      <c r="AI36" s="51"/>
      <c r="AJ36" s="51"/>
      <c r="AK36" s="52" t="s">
        <v>78</v>
      </c>
      <c r="AL36" s="51">
        <v>26439</v>
      </c>
      <c r="AM36" s="52"/>
      <c r="AN36" s="52"/>
      <c r="AO36" s="52" t="s">
        <v>78</v>
      </c>
      <c r="AP36" s="51">
        <v>26347</v>
      </c>
      <c r="AQ36" s="52"/>
      <c r="AR36" s="52"/>
      <c r="AS36" s="52" t="s">
        <v>78</v>
      </c>
      <c r="AT36" s="51">
        <v>26254</v>
      </c>
      <c r="AU36" s="52"/>
      <c r="AV36" s="52"/>
      <c r="AW36" s="52" t="s">
        <v>78</v>
      </c>
      <c r="AX36" s="51">
        <v>26161</v>
      </c>
      <c r="AY36" s="52"/>
      <c r="AZ36" s="52"/>
      <c r="BA36" s="52" t="s">
        <v>78</v>
      </c>
      <c r="BB36" s="51">
        <v>26068</v>
      </c>
      <c r="BC36" s="52"/>
      <c r="BD36" s="52"/>
      <c r="BE36" s="52" t="s">
        <v>78</v>
      </c>
      <c r="BF36" s="51">
        <v>24542</v>
      </c>
      <c r="BG36" s="48"/>
      <c r="BH36" s="52"/>
      <c r="BI36" s="52"/>
      <c r="BJ36" s="51"/>
      <c r="BK36" s="48"/>
      <c r="BL36" s="61"/>
    </row>
    <row r="37" spans="2:64" ht="15" thickBot="1" x14ac:dyDescent="0.25">
      <c r="B37" s="66"/>
      <c r="C37" s="67"/>
      <c r="D37" s="67"/>
      <c r="E37" s="68"/>
      <c r="F37" s="69"/>
      <c r="G37" s="69"/>
      <c r="H37" s="69"/>
      <c r="I37" s="68"/>
      <c r="J37" s="67"/>
      <c r="K37" s="67"/>
      <c r="L37" s="67"/>
      <c r="M37" s="68"/>
      <c r="N37" s="69"/>
      <c r="O37" s="69"/>
      <c r="P37" s="69"/>
      <c r="Q37" s="70"/>
      <c r="R37" s="69"/>
      <c r="S37" s="69"/>
      <c r="T37" s="69"/>
      <c r="U37" s="68"/>
      <c r="V37" s="69"/>
      <c r="W37" s="69"/>
      <c r="X37" s="69"/>
      <c r="Y37" s="68"/>
      <c r="Z37" s="69"/>
      <c r="AA37" s="69"/>
      <c r="AB37" s="69"/>
      <c r="AC37" s="68"/>
      <c r="AD37" s="67"/>
      <c r="AE37" s="67"/>
      <c r="AF37" s="67"/>
      <c r="AG37" s="67"/>
      <c r="AH37" s="69"/>
      <c r="AI37" s="69"/>
      <c r="AJ37" s="69"/>
      <c r="AK37" s="69"/>
      <c r="AL37" s="69"/>
      <c r="AM37" s="67"/>
      <c r="AN37" s="67"/>
      <c r="AO37" s="67"/>
      <c r="AP37" s="69"/>
      <c r="AQ37" s="67"/>
      <c r="AR37" s="67"/>
      <c r="AS37" s="67"/>
      <c r="AT37" s="69"/>
      <c r="AU37" s="67"/>
      <c r="AV37" s="67"/>
      <c r="AW37" s="67"/>
      <c r="AX37" s="69"/>
      <c r="AY37" s="67"/>
      <c r="AZ37" s="67"/>
      <c r="BA37" s="67"/>
      <c r="BB37" s="69"/>
      <c r="BC37" s="67"/>
      <c r="BD37" s="67"/>
      <c r="BE37" s="67"/>
      <c r="BF37" s="69"/>
      <c r="BG37" s="67"/>
      <c r="BH37" s="67"/>
      <c r="BI37" s="67"/>
      <c r="BJ37" s="69"/>
      <c r="BK37" s="67"/>
      <c r="BL37" s="71"/>
    </row>
  </sheetData>
  <mergeCells count="19">
    <mergeCell ref="T5:W5"/>
    <mergeCell ref="X5:AA5"/>
    <mergeCell ref="AB5:AE5"/>
    <mergeCell ref="D4:J4"/>
    <mergeCell ref="C2:BK2"/>
    <mergeCell ref="B2:B5"/>
    <mergeCell ref="D5:J5"/>
    <mergeCell ref="M5:N5"/>
    <mergeCell ref="P5:S5"/>
    <mergeCell ref="BD5:BF5"/>
    <mergeCell ref="BH5:BK5"/>
    <mergeCell ref="BH4:BK4"/>
    <mergeCell ref="M4:BG4"/>
    <mergeCell ref="AN5:AQ5"/>
    <mergeCell ref="AR5:AU5"/>
    <mergeCell ref="AV5:AY5"/>
    <mergeCell ref="AZ5:BC5"/>
    <mergeCell ref="AF5:AI5"/>
    <mergeCell ref="AJ5:AM5"/>
  </mergeCells>
  <phoneticPr fontId="7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7"/>
  <sheetViews>
    <sheetView showGridLines="0" zoomScale="115" zoomScaleNormal="115" workbookViewId="0">
      <selection activeCell="B2" sqref="B2:BL37"/>
    </sheetView>
  </sheetViews>
  <sheetFormatPr defaultColWidth="8.875" defaultRowHeight="14.25" x14ac:dyDescent="0.2"/>
  <cols>
    <col min="1" max="1" width="8.875" style="40"/>
    <col min="2" max="2" width="13.5" style="40" customWidth="1"/>
    <col min="3" max="3" width="0.5" style="40" customWidth="1"/>
    <col min="4" max="4" width="1.125" style="110" customWidth="1"/>
    <col min="5" max="5" width="4.75" style="56" customWidth="1"/>
    <col min="6" max="6" width="0.5" style="40" customWidth="1"/>
    <col min="7" max="7" width="1.125" style="110" customWidth="1"/>
    <col min="8" max="8" width="5.375" style="56" customWidth="1"/>
    <col min="9" max="10" width="0.5" style="40" customWidth="1"/>
    <col min="11" max="11" width="1.125" style="110" customWidth="1"/>
    <col min="12" max="12" width="4.75" style="56" customWidth="1"/>
    <col min="13" max="14" width="0.5" style="40" customWidth="1"/>
    <col min="15" max="15" width="1.125" style="110" customWidth="1"/>
    <col min="16" max="16" width="4.75" style="56" customWidth="1"/>
    <col min="17" max="18" width="0.5" style="40" customWidth="1"/>
    <col min="19" max="19" width="1.5" style="110" customWidth="1"/>
    <col min="20" max="20" width="4.75" style="56" customWidth="1"/>
    <col min="21" max="22" width="0.5" style="40" customWidth="1"/>
    <col min="23" max="23" width="1.5" style="110" customWidth="1"/>
    <col min="24" max="24" width="5.125" style="56" customWidth="1"/>
    <col min="25" max="26" width="0.5" style="40" customWidth="1"/>
    <col min="27" max="27" width="1.125" style="110" customWidth="1"/>
    <col min="28" max="28" width="5.375" style="56" customWidth="1"/>
    <col min="29" max="30" width="0.5" style="40" customWidth="1"/>
    <col min="31" max="31" width="1.5" style="110" customWidth="1"/>
    <col min="32" max="32" width="5.125" style="56" customWidth="1"/>
    <col min="33" max="34" width="0.5" style="40" customWidth="1"/>
    <col min="35" max="35" width="1.125" style="110" customWidth="1"/>
    <col min="36" max="36" width="4.75" style="56" customWidth="1"/>
    <col min="37" max="38" width="0.5" style="40" customWidth="1"/>
    <col min="39" max="39" width="1.125" style="110" customWidth="1"/>
    <col min="40" max="40" width="4.75" style="56" customWidth="1"/>
    <col min="41" max="42" width="0.5" style="40" customWidth="1"/>
    <col min="43" max="43" width="1.125" style="110" customWidth="1"/>
    <col min="44" max="44" width="4.75" style="56" customWidth="1"/>
    <col min="45" max="46" width="0.5" style="40" customWidth="1"/>
    <col min="47" max="47" width="1.125" style="110" customWidth="1"/>
    <col min="48" max="48" width="4.75" style="56" customWidth="1"/>
    <col min="49" max="50" width="0.5" style="40" customWidth="1"/>
    <col min="51" max="51" width="1.125" style="110" customWidth="1"/>
    <col min="52" max="52" width="4.75" style="56" customWidth="1"/>
    <col min="53" max="54" width="0.5" style="40" customWidth="1"/>
    <col min="55" max="55" width="1.125" style="110" customWidth="1"/>
    <col min="56" max="56" width="4.75" style="56" customWidth="1"/>
    <col min="57" max="58" width="0.5" style="40" customWidth="1"/>
    <col min="59" max="59" width="1.125" style="113" customWidth="1"/>
    <col min="60" max="60" width="5.375" style="114" customWidth="1"/>
    <col min="61" max="61" width="0.5" style="40" customWidth="1"/>
    <col min="62" max="16384" width="8.875" style="40"/>
  </cols>
  <sheetData>
    <row r="1" spans="1:62" x14ac:dyDescent="0.2">
      <c r="B1" s="109"/>
      <c r="C1" s="109"/>
    </row>
    <row r="2" spans="1:62" x14ac:dyDescent="0.2">
      <c r="B2" s="109"/>
      <c r="C2" s="109"/>
      <c r="T2" s="58"/>
      <c r="W2" s="139"/>
    </row>
    <row r="3" spans="1:62" ht="37.15" customHeight="1" x14ac:dyDescent="0.2">
      <c r="B3" s="165" t="s">
        <v>84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59"/>
    </row>
    <row r="4" spans="1:62" ht="7.9" customHeight="1" thickBot="1" x14ac:dyDescent="0.25">
      <c r="A4" s="59"/>
      <c r="B4" s="166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59"/>
    </row>
    <row r="5" spans="1:62" s="112" customFormat="1" ht="23.45" customHeight="1" thickBot="1" x14ac:dyDescent="0.25">
      <c r="A5" s="141"/>
      <c r="B5" s="140"/>
      <c r="C5" s="169" t="s">
        <v>45</v>
      </c>
      <c r="D5" s="170"/>
      <c r="E5" s="170"/>
      <c r="F5" s="170"/>
      <c r="G5" s="170"/>
      <c r="H5" s="170"/>
      <c r="I5" s="171"/>
      <c r="J5" s="180" t="s">
        <v>46</v>
      </c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2"/>
      <c r="BF5" s="175" t="s">
        <v>80</v>
      </c>
      <c r="BG5" s="176"/>
      <c r="BH5" s="176"/>
      <c r="BI5" s="177"/>
    </row>
    <row r="6" spans="1:62" s="47" customFormat="1" ht="23.45" customHeight="1" thickBot="1" x14ac:dyDescent="0.25">
      <c r="A6" s="142"/>
      <c r="B6" s="94"/>
      <c r="C6" s="168" t="s">
        <v>83</v>
      </c>
      <c r="D6" s="155"/>
      <c r="E6" s="155"/>
      <c r="F6" s="155"/>
      <c r="G6" s="155"/>
      <c r="H6" s="155"/>
      <c r="I6" s="158"/>
      <c r="J6" s="172">
        <v>44013</v>
      </c>
      <c r="K6" s="173"/>
      <c r="L6" s="173"/>
      <c r="M6" s="174"/>
      <c r="N6" s="172">
        <v>44044</v>
      </c>
      <c r="O6" s="173"/>
      <c r="P6" s="173"/>
      <c r="Q6" s="174"/>
      <c r="R6" s="172">
        <v>44075</v>
      </c>
      <c r="S6" s="173"/>
      <c r="T6" s="173"/>
      <c r="U6" s="174"/>
      <c r="V6" s="172">
        <v>44105</v>
      </c>
      <c r="W6" s="173"/>
      <c r="X6" s="173"/>
      <c r="Y6" s="174"/>
      <c r="Z6" s="172">
        <v>44136</v>
      </c>
      <c r="AA6" s="173"/>
      <c r="AB6" s="173"/>
      <c r="AC6" s="174"/>
      <c r="AD6" s="172">
        <v>44166</v>
      </c>
      <c r="AE6" s="173"/>
      <c r="AF6" s="173"/>
      <c r="AG6" s="174"/>
      <c r="AH6" s="172">
        <v>44197</v>
      </c>
      <c r="AI6" s="173"/>
      <c r="AJ6" s="173"/>
      <c r="AK6" s="174"/>
      <c r="AL6" s="172">
        <v>44228</v>
      </c>
      <c r="AM6" s="173"/>
      <c r="AN6" s="173"/>
      <c r="AO6" s="174"/>
      <c r="AP6" s="172">
        <v>44256</v>
      </c>
      <c r="AQ6" s="173"/>
      <c r="AR6" s="173"/>
      <c r="AS6" s="174"/>
      <c r="AT6" s="172">
        <v>44287</v>
      </c>
      <c r="AU6" s="173"/>
      <c r="AV6" s="173"/>
      <c r="AW6" s="174"/>
      <c r="AX6" s="172">
        <v>44317</v>
      </c>
      <c r="AY6" s="173"/>
      <c r="AZ6" s="173"/>
      <c r="BA6" s="174"/>
      <c r="BB6" s="172">
        <v>44348</v>
      </c>
      <c r="BC6" s="173"/>
      <c r="BD6" s="173"/>
      <c r="BE6" s="173"/>
      <c r="BF6" s="178" t="s">
        <v>67</v>
      </c>
      <c r="BG6" s="156"/>
      <c r="BH6" s="156"/>
      <c r="BI6" s="179"/>
    </row>
    <row r="7" spans="1:62" x14ac:dyDescent="0.2">
      <c r="B7" s="143" t="s">
        <v>47</v>
      </c>
      <c r="C7" s="144"/>
      <c r="D7" s="118"/>
      <c r="E7" s="78"/>
      <c r="F7" s="118"/>
      <c r="G7" s="118"/>
      <c r="H7" s="78"/>
      <c r="I7" s="119"/>
      <c r="J7" s="76"/>
      <c r="K7" s="118"/>
      <c r="L7" s="78"/>
      <c r="M7" s="118"/>
      <c r="N7" s="118"/>
      <c r="O7" s="118"/>
      <c r="P7" s="78"/>
      <c r="Q7" s="118"/>
      <c r="R7" s="118"/>
      <c r="S7" s="118"/>
      <c r="T7" s="78"/>
      <c r="U7" s="118"/>
      <c r="V7" s="118"/>
      <c r="W7" s="118"/>
      <c r="X7" s="78"/>
      <c r="Y7" s="118"/>
      <c r="Z7" s="118"/>
      <c r="AA7" s="118"/>
      <c r="AB7" s="78"/>
      <c r="AC7" s="118"/>
      <c r="AD7" s="118"/>
      <c r="AE7" s="118"/>
      <c r="AF7" s="78"/>
      <c r="AG7" s="118"/>
      <c r="AH7" s="118"/>
      <c r="AI7" s="118"/>
      <c r="AJ7" s="78"/>
      <c r="AK7" s="118"/>
      <c r="AL7" s="118"/>
      <c r="AM7" s="118"/>
      <c r="AN7" s="78"/>
      <c r="AO7" s="118"/>
      <c r="AP7" s="118"/>
      <c r="AQ7" s="118"/>
      <c r="AR7" s="78"/>
      <c r="AS7" s="118"/>
      <c r="AT7" s="118"/>
      <c r="AU7" s="118"/>
      <c r="AV7" s="78"/>
      <c r="AW7" s="118"/>
      <c r="AX7" s="118"/>
      <c r="AY7" s="118"/>
      <c r="AZ7" s="78"/>
      <c r="BA7" s="118"/>
      <c r="BB7" s="118"/>
      <c r="BC7" s="118"/>
      <c r="BD7" s="78"/>
      <c r="BE7" s="118"/>
      <c r="BF7" s="126"/>
      <c r="BG7" s="124"/>
      <c r="BH7" s="125"/>
      <c r="BI7" s="127"/>
    </row>
    <row r="8" spans="1:62" x14ac:dyDescent="0.2">
      <c r="B8" s="116" t="s">
        <v>48</v>
      </c>
      <c r="C8" s="120"/>
      <c r="D8" s="77"/>
      <c r="E8" s="79"/>
      <c r="F8" s="77"/>
      <c r="G8" s="77" t="s">
        <v>78</v>
      </c>
      <c r="H8" s="79">
        <v>228712</v>
      </c>
      <c r="I8" s="88"/>
      <c r="J8" s="86"/>
      <c r="K8" s="77" t="s">
        <v>78</v>
      </c>
      <c r="L8" s="79">
        <v>19059</v>
      </c>
      <c r="M8" s="77"/>
      <c r="N8" s="77"/>
      <c r="O8" s="77" t="s">
        <v>78</v>
      </c>
      <c r="P8" s="79">
        <v>19059</v>
      </c>
      <c r="Q8" s="77"/>
      <c r="R8" s="77"/>
      <c r="S8" s="77" t="s">
        <v>78</v>
      </c>
      <c r="T8" s="79">
        <v>19059</v>
      </c>
      <c r="U8" s="77"/>
      <c r="V8" s="77"/>
      <c r="W8" s="77" t="s">
        <v>78</v>
      </c>
      <c r="X8" s="79">
        <v>19059</v>
      </c>
      <c r="Y8" s="77"/>
      <c r="Z8" s="77"/>
      <c r="AA8" s="77" t="s">
        <v>78</v>
      </c>
      <c r="AB8" s="79">
        <v>19059</v>
      </c>
      <c r="AC8" s="77"/>
      <c r="AD8" s="77"/>
      <c r="AE8" s="77" t="s">
        <v>78</v>
      </c>
      <c r="AF8" s="79">
        <v>19059</v>
      </c>
      <c r="AG8" s="77"/>
      <c r="AH8" s="77"/>
      <c r="AI8" s="77" t="s">
        <v>78</v>
      </c>
      <c r="AJ8" s="79">
        <v>19059</v>
      </c>
      <c r="AK8" s="77"/>
      <c r="AL8" s="77"/>
      <c r="AM8" s="77" t="s">
        <v>78</v>
      </c>
      <c r="AN8" s="79">
        <v>19059</v>
      </c>
      <c r="AO8" s="77"/>
      <c r="AP8" s="77"/>
      <c r="AQ8" s="77" t="s">
        <v>78</v>
      </c>
      <c r="AR8" s="79">
        <v>19059</v>
      </c>
      <c r="AS8" s="77"/>
      <c r="AT8" s="77"/>
      <c r="AU8" s="77" t="s">
        <v>78</v>
      </c>
      <c r="AV8" s="79">
        <v>19059</v>
      </c>
      <c r="AW8" s="77"/>
      <c r="AX8" s="77"/>
      <c r="AY8" s="77" t="s">
        <v>78</v>
      </c>
      <c r="AZ8" s="79">
        <v>19059</v>
      </c>
      <c r="BA8" s="77"/>
      <c r="BB8" s="77"/>
      <c r="BC8" s="77" t="s">
        <v>78</v>
      </c>
      <c r="BD8" s="79">
        <v>19059</v>
      </c>
      <c r="BE8" s="77"/>
      <c r="BF8" s="128"/>
      <c r="BG8" s="89" t="s">
        <v>78</v>
      </c>
      <c r="BH8" s="90">
        <v>228712</v>
      </c>
      <c r="BI8" s="129"/>
    </row>
    <row r="9" spans="1:62" x14ac:dyDescent="0.2">
      <c r="B9" s="116" t="s">
        <v>49</v>
      </c>
      <c r="C9" s="120"/>
      <c r="D9" s="77"/>
      <c r="E9" s="79"/>
      <c r="F9" s="77"/>
      <c r="G9" s="77"/>
      <c r="H9" s="79"/>
      <c r="I9" s="88"/>
      <c r="J9" s="86"/>
      <c r="K9" s="77"/>
      <c r="L9" s="79"/>
      <c r="M9" s="77"/>
      <c r="N9" s="77"/>
      <c r="O9" s="77"/>
      <c r="P9" s="79"/>
      <c r="Q9" s="77"/>
      <c r="R9" s="77"/>
      <c r="S9" s="77"/>
      <c r="T9" s="79"/>
      <c r="U9" s="77"/>
      <c r="V9" s="77"/>
      <c r="W9" s="77"/>
      <c r="X9" s="79"/>
      <c r="Y9" s="77"/>
      <c r="Z9" s="77"/>
      <c r="AA9" s="77"/>
      <c r="AB9" s="79"/>
      <c r="AC9" s="77"/>
      <c r="AD9" s="77"/>
      <c r="AE9" s="77"/>
      <c r="AF9" s="79"/>
      <c r="AG9" s="77"/>
      <c r="AH9" s="77"/>
      <c r="AI9" s="77"/>
      <c r="AJ9" s="79"/>
      <c r="AK9" s="77"/>
      <c r="AL9" s="77"/>
      <c r="AM9" s="77"/>
      <c r="AN9" s="79"/>
      <c r="AO9" s="77"/>
      <c r="AP9" s="77"/>
      <c r="AQ9" s="77"/>
      <c r="AR9" s="79"/>
      <c r="AS9" s="77"/>
      <c r="AT9" s="77"/>
      <c r="AU9" s="77"/>
      <c r="AV9" s="79"/>
      <c r="AW9" s="77"/>
      <c r="AX9" s="77"/>
      <c r="AY9" s="77"/>
      <c r="AZ9" s="79"/>
      <c r="BA9" s="77"/>
      <c r="BB9" s="77"/>
      <c r="BC9" s="77"/>
      <c r="BD9" s="79"/>
      <c r="BE9" s="77"/>
      <c r="BF9" s="128"/>
      <c r="BG9" s="89"/>
      <c r="BH9" s="90"/>
      <c r="BI9" s="129"/>
    </row>
    <row r="10" spans="1:62" x14ac:dyDescent="0.2">
      <c r="B10" s="117" t="s">
        <v>81</v>
      </c>
      <c r="C10" s="121"/>
      <c r="D10" s="77" t="s">
        <v>78</v>
      </c>
      <c r="E10" s="79">
        <v>12900</v>
      </c>
      <c r="F10" s="77"/>
      <c r="G10" s="77"/>
      <c r="H10" s="79"/>
      <c r="I10" s="88"/>
      <c r="J10" s="86"/>
      <c r="K10" s="77" t="s">
        <v>78</v>
      </c>
      <c r="L10" s="79" t="s">
        <v>79</v>
      </c>
      <c r="M10" s="77"/>
      <c r="N10" s="77"/>
      <c r="O10" s="77" t="s">
        <v>78</v>
      </c>
      <c r="P10" s="79" t="s">
        <v>79</v>
      </c>
      <c r="Q10" s="77"/>
      <c r="R10" s="77"/>
      <c r="S10" s="77" t="s">
        <v>78</v>
      </c>
      <c r="T10" s="79">
        <v>1433</v>
      </c>
      <c r="U10" s="77"/>
      <c r="V10" s="77"/>
      <c r="W10" s="77" t="s">
        <v>78</v>
      </c>
      <c r="X10" s="79">
        <v>1433</v>
      </c>
      <c r="Y10" s="77"/>
      <c r="Z10" s="77"/>
      <c r="AA10" s="77" t="s">
        <v>78</v>
      </c>
      <c r="AB10" s="79">
        <v>1433</v>
      </c>
      <c r="AC10" s="77"/>
      <c r="AD10" s="77"/>
      <c r="AE10" s="77" t="s">
        <v>78</v>
      </c>
      <c r="AF10" s="79">
        <v>1433</v>
      </c>
      <c r="AG10" s="77"/>
      <c r="AH10" s="77"/>
      <c r="AI10" s="77" t="s">
        <v>78</v>
      </c>
      <c r="AJ10" s="79">
        <v>1433</v>
      </c>
      <c r="AK10" s="77"/>
      <c r="AL10" s="77"/>
      <c r="AM10" s="77" t="s">
        <v>78</v>
      </c>
      <c r="AN10" s="79">
        <v>1433</v>
      </c>
      <c r="AO10" s="77"/>
      <c r="AP10" s="77"/>
      <c r="AQ10" s="77" t="s">
        <v>78</v>
      </c>
      <c r="AR10" s="79">
        <v>1433</v>
      </c>
      <c r="AS10" s="77"/>
      <c r="AT10" s="77"/>
      <c r="AU10" s="77" t="s">
        <v>78</v>
      </c>
      <c r="AV10" s="79">
        <v>1433</v>
      </c>
      <c r="AW10" s="77"/>
      <c r="AX10" s="77"/>
      <c r="AY10" s="77" t="s">
        <v>78</v>
      </c>
      <c r="AZ10" s="79">
        <v>1433</v>
      </c>
      <c r="BA10" s="77"/>
      <c r="BB10" s="77"/>
      <c r="BC10" s="77" t="s">
        <v>78</v>
      </c>
      <c r="BD10" s="79" t="s">
        <v>79</v>
      </c>
      <c r="BE10" s="77"/>
      <c r="BF10" s="128"/>
      <c r="BG10" s="89" t="s">
        <v>78</v>
      </c>
      <c r="BH10" s="90">
        <v>12900</v>
      </c>
      <c r="BI10" s="129"/>
    </row>
    <row r="11" spans="1:62" x14ac:dyDescent="0.2">
      <c r="B11" s="117" t="s">
        <v>50</v>
      </c>
      <c r="C11" s="134"/>
      <c r="D11" s="135" t="s">
        <v>78</v>
      </c>
      <c r="E11" s="136">
        <v>6350</v>
      </c>
      <c r="F11" s="135"/>
      <c r="G11" s="135"/>
      <c r="H11" s="136"/>
      <c r="I11" s="137"/>
      <c r="J11" s="86"/>
      <c r="K11" s="77" t="s">
        <v>78</v>
      </c>
      <c r="L11" s="79" t="s">
        <v>79</v>
      </c>
      <c r="M11" s="77"/>
      <c r="N11" s="77"/>
      <c r="O11" s="77" t="s">
        <v>78</v>
      </c>
      <c r="P11" s="79" t="s">
        <v>79</v>
      </c>
      <c r="Q11" s="77"/>
      <c r="R11" s="77"/>
      <c r="S11" s="77" t="s">
        <v>78</v>
      </c>
      <c r="T11" s="79" t="s">
        <v>79</v>
      </c>
      <c r="U11" s="77"/>
      <c r="V11" s="77"/>
      <c r="W11" s="77" t="s">
        <v>78</v>
      </c>
      <c r="X11" s="79" t="s">
        <v>79</v>
      </c>
      <c r="Y11" s="77"/>
      <c r="Z11" s="77"/>
      <c r="AA11" s="77" t="s">
        <v>78</v>
      </c>
      <c r="AB11" s="79" t="s">
        <v>79</v>
      </c>
      <c r="AC11" s="77"/>
      <c r="AD11" s="77"/>
      <c r="AE11" s="77" t="s">
        <v>78</v>
      </c>
      <c r="AF11" s="79" t="s">
        <v>79</v>
      </c>
      <c r="AG11" s="77"/>
      <c r="AH11" s="77"/>
      <c r="AI11" s="77" t="s">
        <v>78</v>
      </c>
      <c r="AJ11" s="79" t="s">
        <v>79</v>
      </c>
      <c r="AK11" s="77"/>
      <c r="AL11" s="77"/>
      <c r="AM11" s="77" t="s">
        <v>78</v>
      </c>
      <c r="AN11" s="79" t="s">
        <v>79</v>
      </c>
      <c r="AO11" s="77"/>
      <c r="AP11" s="77"/>
      <c r="AQ11" s="77" t="s">
        <v>78</v>
      </c>
      <c r="AR11" s="79"/>
      <c r="AS11" s="77"/>
      <c r="AT11" s="77"/>
      <c r="AU11" s="77" t="s">
        <v>78</v>
      </c>
      <c r="AV11" s="79" t="s">
        <v>79</v>
      </c>
      <c r="AW11" s="77"/>
      <c r="AX11" s="77"/>
      <c r="AY11" s="77" t="s">
        <v>78</v>
      </c>
      <c r="AZ11" s="79" t="s">
        <v>79</v>
      </c>
      <c r="BA11" s="77"/>
      <c r="BB11" s="77"/>
      <c r="BC11" s="77" t="s">
        <v>78</v>
      </c>
      <c r="BD11" s="79">
        <v>529</v>
      </c>
      <c r="BE11" s="77"/>
      <c r="BF11" s="128"/>
      <c r="BG11" s="89" t="s">
        <v>78</v>
      </c>
      <c r="BH11" s="90">
        <v>529</v>
      </c>
      <c r="BI11" s="129"/>
    </row>
    <row r="12" spans="1:62" x14ac:dyDescent="0.2">
      <c r="B12" s="116" t="s">
        <v>51</v>
      </c>
      <c r="C12" s="120"/>
      <c r="D12" s="77"/>
      <c r="E12" s="79"/>
      <c r="F12" s="77"/>
      <c r="G12" s="77" t="s">
        <v>78</v>
      </c>
      <c r="H12" s="79">
        <v>19250</v>
      </c>
      <c r="I12" s="88"/>
      <c r="J12" s="86"/>
      <c r="K12" s="77"/>
      <c r="L12" s="79"/>
      <c r="M12" s="77"/>
      <c r="N12" s="77"/>
      <c r="O12" s="77"/>
      <c r="P12" s="79"/>
      <c r="Q12" s="77"/>
      <c r="R12" s="77"/>
      <c r="S12" s="77"/>
      <c r="T12" s="79"/>
      <c r="U12" s="77"/>
      <c r="V12" s="77"/>
      <c r="W12" s="77"/>
      <c r="X12" s="79"/>
      <c r="Y12" s="77"/>
      <c r="Z12" s="77"/>
      <c r="AA12" s="77"/>
      <c r="AB12" s="79"/>
      <c r="AC12" s="77"/>
      <c r="AD12" s="77"/>
      <c r="AE12" s="77"/>
      <c r="AF12" s="79"/>
      <c r="AG12" s="77"/>
      <c r="AH12" s="77"/>
      <c r="AI12" s="77"/>
      <c r="AJ12" s="79"/>
      <c r="AK12" s="77"/>
      <c r="AL12" s="77"/>
      <c r="AM12" s="77"/>
      <c r="AN12" s="79"/>
      <c r="AO12" s="77"/>
      <c r="AP12" s="77"/>
      <c r="AQ12" s="77"/>
      <c r="AR12" s="79"/>
      <c r="AS12" s="77"/>
      <c r="AT12" s="77"/>
      <c r="AU12" s="77"/>
      <c r="AV12" s="79"/>
      <c r="AW12" s="77"/>
      <c r="AX12" s="77"/>
      <c r="AY12" s="77"/>
      <c r="AZ12" s="79"/>
      <c r="BA12" s="77"/>
      <c r="BB12" s="77"/>
      <c r="BC12" s="77"/>
      <c r="BD12" s="79"/>
      <c r="BE12" s="77"/>
      <c r="BF12" s="128"/>
      <c r="BG12" s="89"/>
      <c r="BH12" s="90"/>
      <c r="BI12" s="129"/>
    </row>
    <row r="13" spans="1:62" x14ac:dyDescent="0.2">
      <c r="B13" s="116" t="s">
        <v>70</v>
      </c>
      <c r="C13" s="120"/>
      <c r="D13" s="77"/>
      <c r="E13" s="79"/>
      <c r="F13" s="77"/>
      <c r="G13" s="77" t="s">
        <v>78</v>
      </c>
      <c r="H13" s="79">
        <v>14438</v>
      </c>
      <c r="I13" s="88"/>
      <c r="J13" s="86"/>
      <c r="K13" s="77" t="s">
        <v>78</v>
      </c>
      <c r="L13" s="79" t="s">
        <v>79</v>
      </c>
      <c r="M13" s="77"/>
      <c r="N13" s="77"/>
      <c r="O13" s="77" t="s">
        <v>78</v>
      </c>
      <c r="P13" s="79" t="s">
        <v>79</v>
      </c>
      <c r="Q13" s="77"/>
      <c r="R13" s="77"/>
      <c r="S13" s="77" t="s">
        <v>78</v>
      </c>
      <c r="T13" s="79" t="s">
        <v>79</v>
      </c>
      <c r="U13" s="77"/>
      <c r="V13" s="77"/>
      <c r="W13" s="77" t="s">
        <v>78</v>
      </c>
      <c r="X13" s="79" t="s">
        <v>79</v>
      </c>
      <c r="Y13" s="77"/>
      <c r="Z13" s="77"/>
      <c r="AA13" s="77" t="s">
        <v>78</v>
      </c>
      <c r="AB13" s="79" t="s">
        <v>79</v>
      </c>
      <c r="AC13" s="77"/>
      <c r="AD13" s="77"/>
      <c r="AE13" s="77" t="s">
        <v>78</v>
      </c>
      <c r="AF13" s="79" t="s">
        <v>79</v>
      </c>
      <c r="AG13" s="77"/>
      <c r="AH13" s="77"/>
      <c r="AI13" s="77" t="s">
        <v>78</v>
      </c>
      <c r="AJ13" s="79" t="s">
        <v>79</v>
      </c>
      <c r="AK13" s="77"/>
      <c r="AL13" s="77"/>
      <c r="AM13" s="77" t="s">
        <v>78</v>
      </c>
      <c r="AN13" s="79" t="s">
        <v>79</v>
      </c>
      <c r="AO13" s="77"/>
      <c r="AP13" s="77"/>
      <c r="AQ13" s="77" t="s">
        <v>78</v>
      </c>
      <c r="AR13" s="79" t="s">
        <v>79</v>
      </c>
      <c r="AS13" s="77"/>
      <c r="AT13" s="77"/>
      <c r="AU13" s="77" t="s">
        <v>78</v>
      </c>
      <c r="AV13" s="79" t="s">
        <v>79</v>
      </c>
      <c r="AW13" s="77"/>
      <c r="AX13" s="77"/>
      <c r="AY13" s="77" t="s">
        <v>78</v>
      </c>
      <c r="AZ13" s="79" t="s">
        <v>79</v>
      </c>
      <c r="BA13" s="77"/>
      <c r="BB13" s="77"/>
      <c r="BC13" s="77" t="s">
        <v>78</v>
      </c>
      <c r="BD13" s="79" t="s">
        <v>79</v>
      </c>
      <c r="BE13" s="77"/>
      <c r="BF13" s="128"/>
      <c r="BG13" s="89" t="s">
        <v>78</v>
      </c>
      <c r="BH13" s="90" t="s">
        <v>79</v>
      </c>
      <c r="BI13" s="129"/>
    </row>
    <row r="14" spans="1:62" x14ac:dyDescent="0.2">
      <c r="B14" s="116" t="s">
        <v>71</v>
      </c>
      <c r="C14" s="120"/>
      <c r="D14" s="77"/>
      <c r="E14" s="79"/>
      <c r="F14" s="77"/>
      <c r="G14" s="77" t="s">
        <v>78</v>
      </c>
      <c r="H14" s="79">
        <v>19250</v>
      </c>
      <c r="I14" s="88"/>
      <c r="J14" s="86"/>
      <c r="K14" s="77" t="s">
        <v>78</v>
      </c>
      <c r="L14" s="79">
        <v>1283</v>
      </c>
      <c r="M14" s="77"/>
      <c r="N14" s="77"/>
      <c r="O14" s="77" t="s">
        <v>78</v>
      </c>
      <c r="P14" s="79">
        <v>1283</v>
      </c>
      <c r="Q14" s="77"/>
      <c r="R14" s="77"/>
      <c r="S14" s="77" t="s">
        <v>78</v>
      </c>
      <c r="T14" s="79">
        <v>1283</v>
      </c>
      <c r="U14" s="77"/>
      <c r="V14" s="77"/>
      <c r="W14" s="77" t="s">
        <v>78</v>
      </c>
      <c r="X14" s="79">
        <v>1283</v>
      </c>
      <c r="Y14" s="77"/>
      <c r="Z14" s="77"/>
      <c r="AA14" s="77" t="s">
        <v>78</v>
      </c>
      <c r="AB14" s="79">
        <v>1283</v>
      </c>
      <c r="AC14" s="77"/>
      <c r="AD14" s="77"/>
      <c r="AE14" s="77" t="s">
        <v>78</v>
      </c>
      <c r="AF14" s="79">
        <v>1283</v>
      </c>
      <c r="AG14" s="77"/>
      <c r="AH14" s="77"/>
      <c r="AI14" s="77" t="s">
        <v>78</v>
      </c>
      <c r="AJ14" s="79">
        <v>1283</v>
      </c>
      <c r="AK14" s="77"/>
      <c r="AL14" s="77"/>
      <c r="AM14" s="77" t="s">
        <v>78</v>
      </c>
      <c r="AN14" s="79">
        <v>1283</v>
      </c>
      <c r="AO14" s="77"/>
      <c r="AP14" s="77"/>
      <c r="AQ14" s="77" t="s">
        <v>78</v>
      </c>
      <c r="AR14" s="79">
        <v>1283</v>
      </c>
      <c r="AS14" s="77"/>
      <c r="AT14" s="77"/>
      <c r="AU14" s="77" t="s">
        <v>78</v>
      </c>
      <c r="AV14" s="79">
        <v>1283</v>
      </c>
      <c r="AW14" s="77"/>
      <c r="AX14" s="77"/>
      <c r="AY14" s="77" t="s">
        <v>78</v>
      </c>
      <c r="AZ14" s="79">
        <v>1283</v>
      </c>
      <c r="BA14" s="77"/>
      <c r="BB14" s="77"/>
      <c r="BC14" s="77" t="s">
        <v>78</v>
      </c>
      <c r="BD14" s="79">
        <v>1604</v>
      </c>
      <c r="BE14" s="77"/>
      <c r="BF14" s="128"/>
      <c r="BG14" s="89" t="s">
        <v>78</v>
      </c>
      <c r="BH14" s="90">
        <v>15721</v>
      </c>
      <c r="BI14" s="129"/>
    </row>
    <row r="15" spans="1:62" ht="15" thickBot="1" x14ac:dyDescent="0.25">
      <c r="B15" s="116" t="s">
        <v>72</v>
      </c>
      <c r="C15" s="120"/>
      <c r="D15" s="77"/>
      <c r="E15" s="79"/>
      <c r="F15" s="102"/>
      <c r="G15" s="102" t="s">
        <v>78</v>
      </c>
      <c r="H15" s="103">
        <v>1192</v>
      </c>
      <c r="I15" s="138"/>
      <c r="J15" s="86"/>
      <c r="K15" s="77" t="s">
        <v>78</v>
      </c>
      <c r="L15" s="79">
        <v>99</v>
      </c>
      <c r="M15" s="77"/>
      <c r="N15" s="77"/>
      <c r="O15" s="77" t="s">
        <v>78</v>
      </c>
      <c r="P15" s="79">
        <v>99</v>
      </c>
      <c r="Q15" s="77"/>
      <c r="R15" s="77"/>
      <c r="S15" s="77" t="s">
        <v>78</v>
      </c>
      <c r="T15" s="79">
        <v>99</v>
      </c>
      <c r="U15" s="77"/>
      <c r="V15" s="77"/>
      <c r="W15" s="77" t="s">
        <v>78</v>
      </c>
      <c r="X15" s="79">
        <v>99</v>
      </c>
      <c r="Y15" s="77"/>
      <c r="Z15" s="77"/>
      <c r="AA15" s="77" t="s">
        <v>78</v>
      </c>
      <c r="AB15" s="79">
        <v>99</v>
      </c>
      <c r="AC15" s="77"/>
      <c r="AD15" s="77"/>
      <c r="AE15" s="77" t="s">
        <v>78</v>
      </c>
      <c r="AF15" s="79">
        <v>99</v>
      </c>
      <c r="AG15" s="77"/>
      <c r="AH15" s="77"/>
      <c r="AI15" s="77" t="s">
        <v>78</v>
      </c>
      <c r="AJ15" s="79">
        <v>99</v>
      </c>
      <c r="AK15" s="77"/>
      <c r="AL15" s="77"/>
      <c r="AM15" s="77" t="s">
        <v>78</v>
      </c>
      <c r="AN15" s="79">
        <v>99</v>
      </c>
      <c r="AO15" s="77"/>
      <c r="AP15" s="77"/>
      <c r="AQ15" s="77" t="s">
        <v>78</v>
      </c>
      <c r="AR15" s="79">
        <v>99</v>
      </c>
      <c r="AS15" s="77"/>
      <c r="AT15" s="77"/>
      <c r="AU15" s="77" t="s">
        <v>78</v>
      </c>
      <c r="AV15" s="79">
        <v>99</v>
      </c>
      <c r="AW15" s="77"/>
      <c r="AX15" s="77"/>
      <c r="AY15" s="77" t="s">
        <v>78</v>
      </c>
      <c r="AZ15" s="79">
        <v>99</v>
      </c>
      <c r="BA15" s="77"/>
      <c r="BB15" s="77"/>
      <c r="BC15" s="77" t="s">
        <v>78</v>
      </c>
      <c r="BD15" s="79">
        <v>99</v>
      </c>
      <c r="BE15" s="77"/>
      <c r="BF15" s="128"/>
      <c r="BG15" s="89" t="s">
        <v>78</v>
      </c>
      <c r="BH15" s="90">
        <v>1192</v>
      </c>
      <c r="BI15" s="129"/>
    </row>
    <row r="16" spans="1:62" s="47" customFormat="1" ht="15" thickTop="1" x14ac:dyDescent="0.2">
      <c r="B16" s="116" t="s">
        <v>52</v>
      </c>
      <c r="C16" s="120"/>
      <c r="D16" s="89"/>
      <c r="E16" s="90"/>
      <c r="F16" s="89"/>
      <c r="G16" s="77" t="s">
        <v>78</v>
      </c>
      <c r="H16" s="79">
        <v>282842</v>
      </c>
      <c r="I16" s="94"/>
      <c r="J16" s="122"/>
      <c r="K16" s="89" t="s">
        <v>78</v>
      </c>
      <c r="L16" s="90">
        <v>20442</v>
      </c>
      <c r="M16" s="89"/>
      <c r="N16" s="89"/>
      <c r="O16" s="89" t="s">
        <v>78</v>
      </c>
      <c r="P16" s="90">
        <v>20442</v>
      </c>
      <c r="Q16" s="89"/>
      <c r="R16" s="89"/>
      <c r="S16" s="89" t="s">
        <v>78</v>
      </c>
      <c r="T16" s="90">
        <v>21875</v>
      </c>
      <c r="U16" s="89"/>
      <c r="V16" s="89"/>
      <c r="W16" s="89" t="s">
        <v>78</v>
      </c>
      <c r="X16" s="90">
        <v>21875</v>
      </c>
      <c r="Y16" s="89"/>
      <c r="Z16" s="89"/>
      <c r="AA16" s="89" t="s">
        <v>78</v>
      </c>
      <c r="AB16" s="90">
        <v>21875</v>
      </c>
      <c r="AC16" s="89"/>
      <c r="AD16" s="89"/>
      <c r="AE16" s="89" t="s">
        <v>78</v>
      </c>
      <c r="AF16" s="90">
        <v>21875</v>
      </c>
      <c r="AG16" s="89"/>
      <c r="AH16" s="89"/>
      <c r="AI16" s="89" t="s">
        <v>78</v>
      </c>
      <c r="AJ16" s="90">
        <v>21875</v>
      </c>
      <c r="AK16" s="89"/>
      <c r="AL16" s="89"/>
      <c r="AM16" s="89" t="s">
        <v>78</v>
      </c>
      <c r="AN16" s="90">
        <v>21875</v>
      </c>
      <c r="AO16" s="89"/>
      <c r="AP16" s="89"/>
      <c r="AQ16" s="89" t="s">
        <v>78</v>
      </c>
      <c r="AR16" s="90">
        <v>21875</v>
      </c>
      <c r="AS16" s="89"/>
      <c r="AT16" s="89"/>
      <c r="AU16" s="89" t="s">
        <v>78</v>
      </c>
      <c r="AV16" s="90">
        <v>21875</v>
      </c>
      <c r="AW16" s="89"/>
      <c r="AX16" s="89"/>
      <c r="AY16" s="89" t="s">
        <v>78</v>
      </c>
      <c r="AZ16" s="90">
        <v>21875</v>
      </c>
      <c r="BA16" s="89"/>
      <c r="BB16" s="89"/>
      <c r="BC16" s="89" t="s">
        <v>78</v>
      </c>
      <c r="BD16" s="90">
        <v>21292</v>
      </c>
      <c r="BE16" s="89"/>
      <c r="BF16" s="130"/>
      <c r="BG16" s="89" t="s">
        <v>78</v>
      </c>
      <c r="BH16" s="90">
        <v>259054</v>
      </c>
      <c r="BI16" s="131"/>
    </row>
    <row r="17" spans="2:61" x14ac:dyDescent="0.2">
      <c r="B17" s="116" t="s">
        <v>53</v>
      </c>
      <c r="C17" s="120"/>
      <c r="D17" s="77"/>
      <c r="E17" s="79"/>
      <c r="F17" s="77"/>
      <c r="G17" s="77"/>
      <c r="H17" s="79"/>
      <c r="I17" s="88"/>
      <c r="J17" s="86"/>
      <c r="K17" s="77"/>
      <c r="L17" s="79"/>
      <c r="M17" s="77"/>
      <c r="N17" s="77"/>
      <c r="O17" s="77"/>
      <c r="P17" s="79"/>
      <c r="Q17" s="77"/>
      <c r="R17" s="77"/>
      <c r="S17" s="77"/>
      <c r="T17" s="79"/>
      <c r="U17" s="77"/>
      <c r="V17" s="77"/>
      <c r="W17" s="77"/>
      <c r="X17" s="79"/>
      <c r="Y17" s="77"/>
      <c r="Z17" s="77"/>
      <c r="AA17" s="77"/>
      <c r="AB17" s="79"/>
      <c r="AC17" s="77"/>
      <c r="AD17" s="77"/>
      <c r="AE17" s="77"/>
      <c r="AF17" s="79"/>
      <c r="AG17" s="77"/>
      <c r="AH17" s="77"/>
      <c r="AI17" s="77"/>
      <c r="AJ17" s="79"/>
      <c r="AK17" s="77"/>
      <c r="AL17" s="77"/>
      <c r="AM17" s="77"/>
      <c r="AN17" s="79"/>
      <c r="AO17" s="77"/>
      <c r="AP17" s="77"/>
      <c r="AQ17" s="77"/>
      <c r="AR17" s="79"/>
      <c r="AS17" s="77"/>
      <c r="AT17" s="77"/>
      <c r="AU17" s="77"/>
      <c r="AV17" s="79"/>
      <c r="AW17" s="77"/>
      <c r="AX17" s="77"/>
      <c r="AY17" s="77"/>
      <c r="AZ17" s="79"/>
      <c r="BA17" s="77"/>
      <c r="BB17" s="77"/>
      <c r="BC17" s="77"/>
      <c r="BD17" s="79"/>
      <c r="BE17" s="77"/>
      <c r="BF17" s="128"/>
      <c r="BG17" s="89"/>
      <c r="BH17" s="90"/>
      <c r="BI17" s="129"/>
    </row>
    <row r="18" spans="2:61" x14ac:dyDescent="0.2">
      <c r="B18" s="116" t="s">
        <v>54</v>
      </c>
      <c r="C18" s="120"/>
      <c r="D18" s="77"/>
      <c r="E18" s="79"/>
      <c r="F18" s="77"/>
      <c r="G18" s="77"/>
      <c r="H18" s="79"/>
      <c r="I18" s="88"/>
      <c r="J18" s="86"/>
      <c r="K18" s="77"/>
      <c r="L18" s="79"/>
      <c r="M18" s="77"/>
      <c r="N18" s="77"/>
      <c r="O18" s="77"/>
      <c r="P18" s="79"/>
      <c r="Q18" s="77"/>
      <c r="R18" s="77"/>
      <c r="S18" s="77"/>
      <c r="T18" s="79"/>
      <c r="U18" s="77"/>
      <c r="V18" s="77"/>
      <c r="W18" s="77"/>
      <c r="X18" s="79"/>
      <c r="Y18" s="77"/>
      <c r="Z18" s="77"/>
      <c r="AA18" s="77"/>
      <c r="AB18" s="79"/>
      <c r="AC18" s="77"/>
      <c r="AD18" s="77"/>
      <c r="AE18" s="77"/>
      <c r="AF18" s="79"/>
      <c r="AG18" s="77"/>
      <c r="AH18" s="77"/>
      <c r="AI18" s="77"/>
      <c r="AJ18" s="79"/>
      <c r="AK18" s="77"/>
      <c r="AL18" s="77"/>
      <c r="AM18" s="77"/>
      <c r="AN18" s="79"/>
      <c r="AO18" s="77"/>
      <c r="AP18" s="77"/>
      <c r="AQ18" s="77"/>
      <c r="AR18" s="79"/>
      <c r="AS18" s="77"/>
      <c r="AT18" s="77"/>
      <c r="AU18" s="77"/>
      <c r="AV18" s="79"/>
      <c r="AW18" s="77"/>
      <c r="AX18" s="77"/>
      <c r="AY18" s="77"/>
      <c r="AZ18" s="79"/>
      <c r="BA18" s="77"/>
      <c r="BB18" s="77"/>
      <c r="BC18" s="77"/>
      <c r="BD18" s="79"/>
      <c r="BE18" s="77"/>
      <c r="BF18" s="128"/>
      <c r="BG18" s="89"/>
      <c r="BH18" s="90"/>
      <c r="BI18" s="129"/>
    </row>
    <row r="19" spans="2:61" x14ac:dyDescent="0.2">
      <c r="B19" s="117" t="s">
        <v>55</v>
      </c>
      <c r="C19" s="121"/>
      <c r="D19" s="77" t="s">
        <v>78</v>
      </c>
      <c r="E19" s="79">
        <v>92394</v>
      </c>
      <c r="F19" s="77"/>
      <c r="G19" s="77"/>
      <c r="H19" s="79"/>
      <c r="I19" s="88"/>
      <c r="J19" s="86"/>
      <c r="K19" s="77" t="s">
        <v>78</v>
      </c>
      <c r="L19" s="79">
        <v>7700</v>
      </c>
      <c r="M19" s="77"/>
      <c r="N19" s="77"/>
      <c r="O19" s="77" t="s">
        <v>78</v>
      </c>
      <c r="P19" s="79">
        <v>7700</v>
      </c>
      <c r="Q19" s="77"/>
      <c r="R19" s="77"/>
      <c r="S19" s="77" t="s">
        <v>78</v>
      </c>
      <c r="T19" s="79">
        <v>7700</v>
      </c>
      <c r="U19" s="77"/>
      <c r="V19" s="77"/>
      <c r="W19" s="77" t="s">
        <v>78</v>
      </c>
      <c r="X19" s="79">
        <v>7700</v>
      </c>
      <c r="Y19" s="77"/>
      <c r="Z19" s="77"/>
      <c r="AA19" s="77" t="s">
        <v>78</v>
      </c>
      <c r="AB19" s="79">
        <v>7700</v>
      </c>
      <c r="AC19" s="77"/>
      <c r="AD19" s="77"/>
      <c r="AE19" s="77" t="s">
        <v>78</v>
      </c>
      <c r="AF19" s="79">
        <v>7700</v>
      </c>
      <c r="AG19" s="77"/>
      <c r="AH19" s="77"/>
      <c r="AI19" s="77" t="s">
        <v>78</v>
      </c>
      <c r="AJ19" s="79">
        <v>7700</v>
      </c>
      <c r="AK19" s="77"/>
      <c r="AL19" s="77"/>
      <c r="AM19" s="77" t="s">
        <v>78</v>
      </c>
      <c r="AN19" s="79">
        <v>7700</v>
      </c>
      <c r="AO19" s="77"/>
      <c r="AP19" s="77"/>
      <c r="AQ19" s="77" t="s">
        <v>78</v>
      </c>
      <c r="AR19" s="79">
        <v>7700</v>
      </c>
      <c r="AS19" s="77"/>
      <c r="AT19" s="77"/>
      <c r="AU19" s="77" t="s">
        <v>78</v>
      </c>
      <c r="AV19" s="79">
        <v>7700</v>
      </c>
      <c r="AW19" s="77"/>
      <c r="AX19" s="77"/>
      <c r="AY19" s="77" t="s">
        <v>78</v>
      </c>
      <c r="AZ19" s="79">
        <v>7700</v>
      </c>
      <c r="BA19" s="77"/>
      <c r="BB19" s="77"/>
      <c r="BC19" s="77" t="s">
        <v>78</v>
      </c>
      <c r="BD19" s="79">
        <v>7700</v>
      </c>
      <c r="BE19" s="77"/>
      <c r="BF19" s="128"/>
      <c r="BG19" s="89" t="s">
        <v>78</v>
      </c>
      <c r="BH19" s="90">
        <v>92394</v>
      </c>
      <c r="BI19" s="129"/>
    </row>
    <row r="20" spans="2:61" x14ac:dyDescent="0.2">
      <c r="B20" s="117" t="s">
        <v>56</v>
      </c>
      <c r="C20" s="121"/>
      <c r="D20" s="77" t="s">
        <v>78</v>
      </c>
      <c r="E20" s="79">
        <v>23782</v>
      </c>
      <c r="F20" s="77"/>
      <c r="G20" s="77"/>
      <c r="H20" s="79"/>
      <c r="I20" s="88"/>
      <c r="J20" s="86"/>
      <c r="K20" s="77" t="s">
        <v>78</v>
      </c>
      <c r="L20" s="79">
        <v>1982</v>
      </c>
      <c r="M20" s="77"/>
      <c r="N20" s="77"/>
      <c r="O20" s="77" t="s">
        <v>78</v>
      </c>
      <c r="P20" s="79">
        <v>1982</v>
      </c>
      <c r="Q20" s="77"/>
      <c r="R20" s="77"/>
      <c r="S20" s="77" t="s">
        <v>78</v>
      </c>
      <c r="T20" s="79">
        <v>1982</v>
      </c>
      <c r="U20" s="77"/>
      <c r="V20" s="77"/>
      <c r="W20" s="77" t="s">
        <v>78</v>
      </c>
      <c r="X20" s="79">
        <v>1982</v>
      </c>
      <c r="Y20" s="77"/>
      <c r="Z20" s="77"/>
      <c r="AA20" s="77" t="s">
        <v>78</v>
      </c>
      <c r="AB20" s="79">
        <v>1982</v>
      </c>
      <c r="AC20" s="77"/>
      <c r="AD20" s="77"/>
      <c r="AE20" s="77" t="s">
        <v>78</v>
      </c>
      <c r="AF20" s="79">
        <v>1982</v>
      </c>
      <c r="AG20" s="77"/>
      <c r="AH20" s="77"/>
      <c r="AI20" s="77" t="s">
        <v>78</v>
      </c>
      <c r="AJ20" s="79">
        <v>1982</v>
      </c>
      <c r="AK20" s="77"/>
      <c r="AL20" s="77"/>
      <c r="AM20" s="77" t="s">
        <v>78</v>
      </c>
      <c r="AN20" s="79">
        <v>1982</v>
      </c>
      <c r="AO20" s="77"/>
      <c r="AP20" s="77"/>
      <c r="AQ20" s="77" t="s">
        <v>78</v>
      </c>
      <c r="AR20" s="79">
        <v>1982</v>
      </c>
      <c r="AS20" s="77"/>
      <c r="AT20" s="77"/>
      <c r="AU20" s="77" t="s">
        <v>78</v>
      </c>
      <c r="AV20" s="79">
        <v>1982</v>
      </c>
      <c r="AW20" s="77"/>
      <c r="AX20" s="77"/>
      <c r="AY20" s="77" t="s">
        <v>78</v>
      </c>
      <c r="AZ20" s="79">
        <v>1982</v>
      </c>
      <c r="BA20" s="77"/>
      <c r="BB20" s="77"/>
      <c r="BC20" s="77" t="s">
        <v>78</v>
      </c>
      <c r="BD20" s="79">
        <v>1982</v>
      </c>
      <c r="BE20" s="77"/>
      <c r="BF20" s="128"/>
      <c r="BG20" s="89" t="s">
        <v>78</v>
      </c>
      <c r="BH20" s="90">
        <v>23782</v>
      </c>
      <c r="BI20" s="129"/>
    </row>
    <row r="21" spans="2:61" x14ac:dyDescent="0.2">
      <c r="B21" s="117" t="s">
        <v>57</v>
      </c>
      <c r="C21" s="121"/>
      <c r="D21" s="77" t="s">
        <v>78</v>
      </c>
      <c r="E21" s="79">
        <v>34112</v>
      </c>
      <c r="F21" s="77"/>
      <c r="G21" s="77"/>
      <c r="H21" s="79"/>
      <c r="I21" s="88"/>
      <c r="J21" s="86"/>
      <c r="K21" s="77" t="s">
        <v>78</v>
      </c>
      <c r="L21" s="79">
        <v>2843</v>
      </c>
      <c r="M21" s="77"/>
      <c r="N21" s="77"/>
      <c r="O21" s="77" t="s">
        <v>78</v>
      </c>
      <c r="P21" s="79">
        <v>2843</v>
      </c>
      <c r="Q21" s="77"/>
      <c r="R21" s="77"/>
      <c r="S21" s="77" t="s">
        <v>78</v>
      </c>
      <c r="T21" s="79">
        <v>2843</v>
      </c>
      <c r="U21" s="77"/>
      <c r="V21" s="77"/>
      <c r="W21" s="77" t="s">
        <v>78</v>
      </c>
      <c r="X21" s="79">
        <v>2843</v>
      </c>
      <c r="Y21" s="77"/>
      <c r="Z21" s="77"/>
      <c r="AA21" s="77" t="s">
        <v>78</v>
      </c>
      <c r="AB21" s="79">
        <v>2843</v>
      </c>
      <c r="AC21" s="77"/>
      <c r="AD21" s="77"/>
      <c r="AE21" s="77" t="s">
        <v>78</v>
      </c>
      <c r="AF21" s="79">
        <v>2843</v>
      </c>
      <c r="AG21" s="77"/>
      <c r="AH21" s="77"/>
      <c r="AI21" s="77" t="s">
        <v>78</v>
      </c>
      <c r="AJ21" s="79">
        <v>2843</v>
      </c>
      <c r="AK21" s="77"/>
      <c r="AL21" s="77"/>
      <c r="AM21" s="77" t="s">
        <v>78</v>
      </c>
      <c r="AN21" s="79">
        <v>2843</v>
      </c>
      <c r="AO21" s="77"/>
      <c r="AP21" s="77"/>
      <c r="AQ21" s="77" t="s">
        <v>78</v>
      </c>
      <c r="AR21" s="79">
        <v>2843</v>
      </c>
      <c r="AS21" s="77"/>
      <c r="AT21" s="77"/>
      <c r="AU21" s="77" t="s">
        <v>78</v>
      </c>
      <c r="AV21" s="79">
        <v>2843</v>
      </c>
      <c r="AW21" s="77"/>
      <c r="AX21" s="77"/>
      <c r="AY21" s="77" t="s">
        <v>78</v>
      </c>
      <c r="AZ21" s="79">
        <v>2843</v>
      </c>
      <c r="BA21" s="77"/>
      <c r="BB21" s="77"/>
      <c r="BC21" s="77" t="s">
        <v>78</v>
      </c>
      <c r="BD21" s="79">
        <v>2843</v>
      </c>
      <c r="BE21" s="77"/>
      <c r="BF21" s="128"/>
      <c r="BG21" s="89" t="s">
        <v>78</v>
      </c>
      <c r="BH21" s="90">
        <v>34112</v>
      </c>
      <c r="BI21" s="129"/>
    </row>
    <row r="22" spans="2:61" x14ac:dyDescent="0.2">
      <c r="B22" s="117" t="s">
        <v>58</v>
      </c>
      <c r="C22" s="121"/>
      <c r="D22" s="77" t="s">
        <v>78</v>
      </c>
      <c r="E22" s="79">
        <v>36395</v>
      </c>
      <c r="F22" s="77"/>
      <c r="G22" s="77"/>
      <c r="H22" s="79"/>
      <c r="I22" s="88"/>
      <c r="J22" s="86"/>
      <c r="K22" s="77" t="s">
        <v>78</v>
      </c>
      <c r="L22" s="79">
        <v>3033</v>
      </c>
      <c r="M22" s="77"/>
      <c r="N22" s="77"/>
      <c r="O22" s="77" t="s">
        <v>78</v>
      </c>
      <c r="P22" s="79">
        <v>3033</v>
      </c>
      <c r="Q22" s="77"/>
      <c r="R22" s="77"/>
      <c r="S22" s="77" t="s">
        <v>78</v>
      </c>
      <c r="T22" s="79">
        <v>3033</v>
      </c>
      <c r="U22" s="77"/>
      <c r="V22" s="77"/>
      <c r="W22" s="77" t="s">
        <v>78</v>
      </c>
      <c r="X22" s="79">
        <v>3033</v>
      </c>
      <c r="Y22" s="77"/>
      <c r="Z22" s="77"/>
      <c r="AA22" s="77" t="s">
        <v>78</v>
      </c>
      <c r="AB22" s="79">
        <v>3033</v>
      </c>
      <c r="AC22" s="77"/>
      <c r="AD22" s="77"/>
      <c r="AE22" s="77" t="s">
        <v>78</v>
      </c>
      <c r="AF22" s="79">
        <v>3033</v>
      </c>
      <c r="AG22" s="77"/>
      <c r="AH22" s="77"/>
      <c r="AI22" s="77" t="s">
        <v>78</v>
      </c>
      <c r="AJ22" s="79">
        <v>3033</v>
      </c>
      <c r="AK22" s="77"/>
      <c r="AL22" s="77"/>
      <c r="AM22" s="77" t="s">
        <v>78</v>
      </c>
      <c r="AN22" s="79">
        <v>3033</v>
      </c>
      <c r="AO22" s="77"/>
      <c r="AP22" s="77"/>
      <c r="AQ22" s="77" t="s">
        <v>78</v>
      </c>
      <c r="AR22" s="79">
        <v>3033</v>
      </c>
      <c r="AS22" s="77"/>
      <c r="AT22" s="77"/>
      <c r="AU22" s="77" t="s">
        <v>78</v>
      </c>
      <c r="AV22" s="79">
        <v>3033</v>
      </c>
      <c r="AW22" s="77"/>
      <c r="AX22" s="77"/>
      <c r="AY22" s="77" t="s">
        <v>78</v>
      </c>
      <c r="AZ22" s="79">
        <v>3033</v>
      </c>
      <c r="BA22" s="77"/>
      <c r="BB22" s="77"/>
      <c r="BC22" s="77" t="s">
        <v>78</v>
      </c>
      <c r="BD22" s="79">
        <v>3033</v>
      </c>
      <c r="BE22" s="77"/>
      <c r="BF22" s="128"/>
      <c r="BG22" s="89" t="s">
        <v>78</v>
      </c>
      <c r="BH22" s="90">
        <v>36395</v>
      </c>
      <c r="BI22" s="129"/>
    </row>
    <row r="23" spans="2:61" x14ac:dyDescent="0.2">
      <c r="B23" s="117" t="s">
        <v>59</v>
      </c>
      <c r="C23" s="121"/>
      <c r="D23" s="77" t="s">
        <v>78</v>
      </c>
      <c r="E23" s="79">
        <v>10168</v>
      </c>
      <c r="F23" s="77"/>
      <c r="G23" s="77"/>
      <c r="H23" s="79"/>
      <c r="I23" s="88"/>
      <c r="J23" s="86"/>
      <c r="K23" s="77" t="s">
        <v>78</v>
      </c>
      <c r="L23" s="79" t="s">
        <v>79</v>
      </c>
      <c r="M23" s="77"/>
      <c r="N23" s="77"/>
      <c r="O23" s="77" t="s">
        <v>78</v>
      </c>
      <c r="P23" s="79" t="s">
        <v>79</v>
      </c>
      <c r="Q23" s="77"/>
      <c r="R23" s="77"/>
      <c r="S23" s="77" t="s">
        <v>78</v>
      </c>
      <c r="T23" s="79" t="s">
        <v>79</v>
      </c>
      <c r="U23" s="77"/>
      <c r="V23" s="77"/>
      <c r="W23" s="77" t="s">
        <v>78</v>
      </c>
      <c r="X23" s="79" t="s">
        <v>79</v>
      </c>
      <c r="Y23" s="77"/>
      <c r="Z23" s="77"/>
      <c r="AA23" s="77" t="s">
        <v>78</v>
      </c>
      <c r="AB23" s="79" t="s">
        <v>79</v>
      </c>
      <c r="AC23" s="77"/>
      <c r="AD23" s="77"/>
      <c r="AE23" s="77" t="s">
        <v>78</v>
      </c>
      <c r="AF23" s="79" t="s">
        <v>79</v>
      </c>
      <c r="AG23" s="77"/>
      <c r="AH23" s="77"/>
      <c r="AI23" s="77" t="s">
        <v>78</v>
      </c>
      <c r="AJ23" s="79" t="s">
        <v>79</v>
      </c>
      <c r="AK23" s="77"/>
      <c r="AL23" s="77"/>
      <c r="AM23" s="77" t="s">
        <v>78</v>
      </c>
      <c r="AN23" s="79" t="s">
        <v>79</v>
      </c>
      <c r="AO23" s="77"/>
      <c r="AP23" s="77"/>
      <c r="AQ23" s="77" t="s">
        <v>78</v>
      </c>
      <c r="AR23" s="79" t="s">
        <v>79</v>
      </c>
      <c r="AS23" s="77"/>
      <c r="AT23" s="77"/>
      <c r="AU23" s="77" t="s">
        <v>78</v>
      </c>
      <c r="AV23" s="79" t="s">
        <v>79</v>
      </c>
      <c r="AW23" s="77"/>
      <c r="AX23" s="77"/>
      <c r="AY23" s="77" t="s">
        <v>78</v>
      </c>
      <c r="AZ23" s="79" t="s">
        <v>79</v>
      </c>
      <c r="BA23" s="77"/>
      <c r="BB23" s="77"/>
      <c r="BC23" s="77" t="s">
        <v>78</v>
      </c>
      <c r="BD23" s="79">
        <v>1271</v>
      </c>
      <c r="BE23" s="77"/>
      <c r="BF23" s="128"/>
      <c r="BG23" s="89" t="s">
        <v>78</v>
      </c>
      <c r="BH23" s="90">
        <v>1271</v>
      </c>
      <c r="BI23" s="129"/>
    </row>
    <row r="24" spans="2:61" x14ac:dyDescent="0.2">
      <c r="B24" s="145" t="s">
        <v>35</v>
      </c>
      <c r="C24" s="121"/>
      <c r="D24" s="77"/>
      <c r="E24" s="79"/>
      <c r="F24" s="77"/>
      <c r="G24" s="77" t="s">
        <v>78</v>
      </c>
      <c r="H24" s="79">
        <v>196851</v>
      </c>
      <c r="I24" s="88"/>
      <c r="J24" s="86"/>
      <c r="K24" s="77"/>
      <c r="L24" s="79"/>
      <c r="M24" s="77"/>
      <c r="N24" s="77"/>
      <c r="O24" s="77"/>
      <c r="P24" s="79"/>
      <c r="Q24" s="77"/>
      <c r="R24" s="77"/>
      <c r="S24" s="77"/>
      <c r="T24" s="79"/>
      <c r="U24" s="77"/>
      <c r="V24" s="77"/>
      <c r="W24" s="77"/>
      <c r="X24" s="79"/>
      <c r="Y24" s="77"/>
      <c r="Z24" s="77"/>
      <c r="AA24" s="77"/>
      <c r="AB24" s="79"/>
      <c r="AC24" s="77"/>
      <c r="AD24" s="77"/>
      <c r="AE24" s="77"/>
      <c r="AF24" s="79"/>
      <c r="AG24" s="77"/>
      <c r="AH24" s="77"/>
      <c r="AI24" s="77"/>
      <c r="AJ24" s="79"/>
      <c r="AK24" s="77"/>
      <c r="AL24" s="77"/>
      <c r="AM24" s="77"/>
      <c r="AN24" s="79"/>
      <c r="AO24" s="77"/>
      <c r="AP24" s="77"/>
      <c r="AQ24" s="77"/>
      <c r="AR24" s="79"/>
      <c r="AS24" s="77"/>
      <c r="AT24" s="77"/>
      <c r="AU24" s="77"/>
      <c r="AV24" s="79"/>
      <c r="AW24" s="77"/>
      <c r="AX24" s="77"/>
      <c r="AY24" s="77"/>
      <c r="AZ24" s="79"/>
      <c r="BA24" s="77"/>
      <c r="BB24" s="77"/>
      <c r="BC24" s="77"/>
      <c r="BD24" s="79"/>
      <c r="BE24" s="77"/>
      <c r="BF24" s="128"/>
      <c r="BG24" s="89"/>
      <c r="BH24" s="90"/>
      <c r="BI24" s="129"/>
    </row>
    <row r="25" spans="2:61" x14ac:dyDescent="0.2">
      <c r="B25" s="116" t="s">
        <v>82</v>
      </c>
      <c r="C25" s="120"/>
      <c r="D25" s="77"/>
      <c r="E25" s="79"/>
      <c r="F25" s="77"/>
      <c r="G25" s="77"/>
      <c r="H25" s="79"/>
      <c r="I25" s="88"/>
      <c r="J25" s="86"/>
      <c r="K25" s="77"/>
      <c r="L25" s="79"/>
      <c r="M25" s="77"/>
      <c r="N25" s="77"/>
      <c r="O25" s="77"/>
      <c r="P25" s="79"/>
      <c r="Q25" s="77"/>
      <c r="R25" s="77"/>
      <c r="S25" s="77"/>
      <c r="T25" s="79"/>
      <c r="U25" s="77"/>
      <c r="V25" s="77"/>
      <c r="W25" s="77"/>
      <c r="X25" s="79"/>
      <c r="Y25" s="77"/>
      <c r="Z25" s="77"/>
      <c r="AA25" s="77"/>
      <c r="AB25" s="79"/>
      <c r="AC25" s="77"/>
      <c r="AD25" s="77"/>
      <c r="AE25" s="77"/>
      <c r="AF25" s="79"/>
      <c r="AG25" s="77"/>
      <c r="AH25" s="77"/>
      <c r="AI25" s="77"/>
      <c r="AJ25" s="79"/>
      <c r="AK25" s="77"/>
      <c r="AL25" s="77"/>
      <c r="AM25" s="77"/>
      <c r="AN25" s="79"/>
      <c r="AO25" s="77"/>
      <c r="AP25" s="77"/>
      <c r="AQ25" s="77"/>
      <c r="AR25" s="79"/>
      <c r="AS25" s="77"/>
      <c r="AT25" s="77"/>
      <c r="AU25" s="77"/>
      <c r="AV25" s="79"/>
      <c r="AW25" s="77"/>
      <c r="AX25" s="77"/>
      <c r="AY25" s="77"/>
      <c r="AZ25" s="79"/>
      <c r="BA25" s="77"/>
      <c r="BB25" s="77"/>
      <c r="BC25" s="77"/>
      <c r="BD25" s="79"/>
      <c r="BE25" s="77"/>
      <c r="BF25" s="128"/>
      <c r="BG25" s="89"/>
      <c r="BH25" s="90"/>
      <c r="BI25" s="129"/>
    </row>
    <row r="26" spans="2:61" x14ac:dyDescent="0.2">
      <c r="B26" s="116" t="s">
        <v>73</v>
      </c>
      <c r="C26" s="120"/>
      <c r="D26" s="77"/>
      <c r="E26" s="79"/>
      <c r="F26" s="77"/>
      <c r="G26" s="77" t="s">
        <v>78</v>
      </c>
      <c r="H26" s="79">
        <v>45065</v>
      </c>
      <c r="I26" s="88"/>
      <c r="J26" s="86"/>
      <c r="K26" s="77" t="s">
        <v>78</v>
      </c>
      <c r="L26" s="79">
        <v>3004</v>
      </c>
      <c r="M26" s="77"/>
      <c r="N26" s="77"/>
      <c r="O26" s="77" t="s">
        <v>78</v>
      </c>
      <c r="P26" s="79">
        <v>3004</v>
      </c>
      <c r="Q26" s="77"/>
      <c r="R26" s="77"/>
      <c r="S26" s="77" t="s">
        <v>78</v>
      </c>
      <c r="T26" s="79">
        <v>3004</v>
      </c>
      <c r="U26" s="77"/>
      <c r="V26" s="77"/>
      <c r="W26" s="77" t="s">
        <v>78</v>
      </c>
      <c r="X26" s="79">
        <v>3004</v>
      </c>
      <c r="Y26" s="77"/>
      <c r="Z26" s="77"/>
      <c r="AA26" s="77" t="s">
        <v>78</v>
      </c>
      <c r="AB26" s="79">
        <v>3004</v>
      </c>
      <c r="AC26" s="77"/>
      <c r="AD26" s="77"/>
      <c r="AE26" s="77" t="s">
        <v>78</v>
      </c>
      <c r="AF26" s="79">
        <v>3004</v>
      </c>
      <c r="AG26" s="77"/>
      <c r="AH26" s="77"/>
      <c r="AI26" s="77" t="s">
        <v>78</v>
      </c>
      <c r="AJ26" s="79">
        <v>3004</v>
      </c>
      <c r="AK26" s="77"/>
      <c r="AL26" s="77"/>
      <c r="AM26" s="77" t="s">
        <v>78</v>
      </c>
      <c r="AN26" s="79">
        <v>3004</v>
      </c>
      <c r="AO26" s="77"/>
      <c r="AP26" s="77"/>
      <c r="AQ26" s="77" t="s">
        <v>78</v>
      </c>
      <c r="AR26" s="79">
        <v>3004</v>
      </c>
      <c r="AS26" s="77"/>
      <c r="AT26" s="77"/>
      <c r="AU26" s="77" t="s">
        <v>78</v>
      </c>
      <c r="AV26" s="79">
        <v>3004</v>
      </c>
      <c r="AW26" s="77"/>
      <c r="AX26" s="77"/>
      <c r="AY26" s="77" t="s">
        <v>78</v>
      </c>
      <c r="AZ26" s="79">
        <v>3004</v>
      </c>
      <c r="BA26" s="77"/>
      <c r="BB26" s="77"/>
      <c r="BC26" s="77" t="s">
        <v>78</v>
      </c>
      <c r="BD26" s="79">
        <v>3831</v>
      </c>
      <c r="BE26" s="77"/>
      <c r="BF26" s="128"/>
      <c r="BG26" s="89" t="s">
        <v>78</v>
      </c>
      <c r="BH26" s="90">
        <v>36878</v>
      </c>
      <c r="BI26" s="129"/>
    </row>
    <row r="27" spans="2:61" x14ac:dyDescent="0.2">
      <c r="B27" s="116" t="s">
        <v>74</v>
      </c>
      <c r="C27" s="120"/>
      <c r="D27" s="77"/>
      <c r="E27" s="79"/>
      <c r="F27" s="77"/>
      <c r="G27" s="77" t="s">
        <v>78</v>
      </c>
      <c r="H27" s="79">
        <v>17533</v>
      </c>
      <c r="I27" s="88"/>
      <c r="J27" s="86"/>
      <c r="K27" s="77" t="s">
        <v>78</v>
      </c>
      <c r="L27" s="79">
        <v>1461</v>
      </c>
      <c r="M27" s="77"/>
      <c r="N27" s="77"/>
      <c r="O27" s="77" t="s">
        <v>78</v>
      </c>
      <c r="P27" s="79">
        <v>1461</v>
      </c>
      <c r="Q27" s="77"/>
      <c r="R27" s="77"/>
      <c r="S27" s="77" t="s">
        <v>78</v>
      </c>
      <c r="T27" s="79">
        <v>1461</v>
      </c>
      <c r="U27" s="77"/>
      <c r="V27" s="77"/>
      <c r="W27" s="77" t="s">
        <v>78</v>
      </c>
      <c r="X27" s="79">
        <v>1461</v>
      </c>
      <c r="Y27" s="77"/>
      <c r="Z27" s="77"/>
      <c r="AA27" s="77" t="s">
        <v>78</v>
      </c>
      <c r="AB27" s="79">
        <v>1461</v>
      </c>
      <c r="AC27" s="77"/>
      <c r="AD27" s="77"/>
      <c r="AE27" s="77" t="s">
        <v>78</v>
      </c>
      <c r="AF27" s="79">
        <v>1461</v>
      </c>
      <c r="AG27" s="77"/>
      <c r="AH27" s="77"/>
      <c r="AI27" s="77" t="s">
        <v>78</v>
      </c>
      <c r="AJ27" s="79">
        <v>1461</v>
      </c>
      <c r="AK27" s="77"/>
      <c r="AL27" s="77"/>
      <c r="AM27" s="77" t="s">
        <v>78</v>
      </c>
      <c r="AN27" s="79">
        <v>1461</v>
      </c>
      <c r="AO27" s="77"/>
      <c r="AP27" s="77"/>
      <c r="AQ27" s="77" t="s">
        <v>78</v>
      </c>
      <c r="AR27" s="79">
        <v>1461</v>
      </c>
      <c r="AS27" s="77"/>
      <c r="AT27" s="77"/>
      <c r="AU27" s="77" t="s">
        <v>78</v>
      </c>
      <c r="AV27" s="79">
        <v>1461</v>
      </c>
      <c r="AW27" s="77"/>
      <c r="AX27" s="77"/>
      <c r="AY27" s="77" t="s">
        <v>78</v>
      </c>
      <c r="AZ27" s="79">
        <v>1461</v>
      </c>
      <c r="BA27" s="77"/>
      <c r="BB27" s="77"/>
      <c r="BC27" s="77" t="s">
        <v>78</v>
      </c>
      <c r="BD27" s="79">
        <v>1461</v>
      </c>
      <c r="BE27" s="77"/>
      <c r="BF27" s="128"/>
      <c r="BG27" s="89" t="s">
        <v>78</v>
      </c>
      <c r="BH27" s="90">
        <v>17533</v>
      </c>
      <c r="BI27" s="129"/>
    </row>
    <row r="28" spans="2:61" x14ac:dyDescent="0.2">
      <c r="B28" s="116" t="s">
        <v>75</v>
      </c>
      <c r="C28" s="120"/>
      <c r="D28" s="77"/>
      <c r="E28" s="79"/>
      <c r="F28" s="77"/>
      <c r="G28" s="77" t="s">
        <v>78</v>
      </c>
      <c r="H28" s="79">
        <v>11000</v>
      </c>
      <c r="I28" s="88"/>
      <c r="J28" s="86"/>
      <c r="K28" s="77" t="s">
        <v>78</v>
      </c>
      <c r="L28" s="79">
        <v>917</v>
      </c>
      <c r="M28" s="77"/>
      <c r="N28" s="77"/>
      <c r="O28" s="77" t="s">
        <v>78</v>
      </c>
      <c r="P28" s="79">
        <v>917</v>
      </c>
      <c r="Q28" s="77"/>
      <c r="R28" s="77"/>
      <c r="S28" s="77" t="s">
        <v>78</v>
      </c>
      <c r="T28" s="79">
        <v>917</v>
      </c>
      <c r="U28" s="77"/>
      <c r="V28" s="77"/>
      <c r="W28" s="77" t="s">
        <v>78</v>
      </c>
      <c r="X28" s="79">
        <v>917</v>
      </c>
      <c r="Y28" s="77"/>
      <c r="Z28" s="77"/>
      <c r="AA28" s="77" t="s">
        <v>78</v>
      </c>
      <c r="AB28" s="79">
        <v>917</v>
      </c>
      <c r="AC28" s="77"/>
      <c r="AD28" s="77"/>
      <c r="AE28" s="77" t="s">
        <v>78</v>
      </c>
      <c r="AF28" s="79">
        <v>917</v>
      </c>
      <c r="AG28" s="77"/>
      <c r="AH28" s="77"/>
      <c r="AI28" s="77" t="s">
        <v>78</v>
      </c>
      <c r="AJ28" s="79">
        <v>917</v>
      </c>
      <c r="AK28" s="77"/>
      <c r="AL28" s="77"/>
      <c r="AM28" s="77" t="s">
        <v>78</v>
      </c>
      <c r="AN28" s="79">
        <v>917</v>
      </c>
      <c r="AO28" s="77"/>
      <c r="AP28" s="77"/>
      <c r="AQ28" s="77" t="s">
        <v>78</v>
      </c>
      <c r="AR28" s="79">
        <v>917</v>
      </c>
      <c r="AS28" s="77"/>
      <c r="AT28" s="77"/>
      <c r="AU28" s="77" t="s">
        <v>78</v>
      </c>
      <c r="AV28" s="79">
        <v>917</v>
      </c>
      <c r="AW28" s="77"/>
      <c r="AX28" s="77"/>
      <c r="AY28" s="77" t="s">
        <v>78</v>
      </c>
      <c r="AZ28" s="79">
        <v>917</v>
      </c>
      <c r="BA28" s="77"/>
      <c r="BB28" s="77"/>
      <c r="BC28" s="77" t="s">
        <v>78</v>
      </c>
      <c r="BD28" s="79">
        <v>917</v>
      </c>
      <c r="BE28" s="77"/>
      <c r="BF28" s="128"/>
      <c r="BG28" s="89" t="s">
        <v>78</v>
      </c>
      <c r="BH28" s="90">
        <v>11000</v>
      </c>
      <c r="BI28" s="129"/>
    </row>
    <row r="29" spans="2:61" x14ac:dyDescent="0.2">
      <c r="B29" s="116" t="s">
        <v>72</v>
      </c>
      <c r="C29" s="120"/>
      <c r="D29" s="77"/>
      <c r="E29" s="79"/>
      <c r="F29" s="77"/>
      <c r="G29" s="77" t="s">
        <v>78</v>
      </c>
      <c r="H29" s="79">
        <v>11821</v>
      </c>
      <c r="I29" s="88"/>
      <c r="J29" s="86"/>
      <c r="K29" s="77" t="s">
        <v>78</v>
      </c>
      <c r="L29" s="79">
        <v>985</v>
      </c>
      <c r="M29" s="77"/>
      <c r="N29" s="77"/>
      <c r="O29" s="77" t="s">
        <v>78</v>
      </c>
      <c r="P29" s="79">
        <v>985</v>
      </c>
      <c r="Q29" s="77"/>
      <c r="R29" s="77"/>
      <c r="S29" s="77" t="s">
        <v>78</v>
      </c>
      <c r="T29" s="79">
        <v>985</v>
      </c>
      <c r="U29" s="77"/>
      <c r="V29" s="77"/>
      <c r="W29" s="77" t="s">
        <v>78</v>
      </c>
      <c r="X29" s="79">
        <v>985</v>
      </c>
      <c r="Y29" s="77"/>
      <c r="Z29" s="77"/>
      <c r="AA29" s="77" t="s">
        <v>78</v>
      </c>
      <c r="AB29" s="79">
        <v>985</v>
      </c>
      <c r="AC29" s="77"/>
      <c r="AD29" s="77"/>
      <c r="AE29" s="77" t="s">
        <v>78</v>
      </c>
      <c r="AF29" s="79">
        <v>985</v>
      </c>
      <c r="AG29" s="77"/>
      <c r="AH29" s="77"/>
      <c r="AI29" s="77" t="s">
        <v>78</v>
      </c>
      <c r="AJ29" s="79">
        <v>985</v>
      </c>
      <c r="AK29" s="77"/>
      <c r="AL29" s="77"/>
      <c r="AM29" s="77" t="s">
        <v>78</v>
      </c>
      <c r="AN29" s="79">
        <v>985</v>
      </c>
      <c r="AO29" s="77"/>
      <c r="AP29" s="77"/>
      <c r="AQ29" s="77" t="s">
        <v>78</v>
      </c>
      <c r="AR29" s="79">
        <v>985</v>
      </c>
      <c r="AS29" s="77"/>
      <c r="AT29" s="77"/>
      <c r="AU29" s="77" t="s">
        <v>78</v>
      </c>
      <c r="AV29" s="79">
        <v>985</v>
      </c>
      <c r="AW29" s="77"/>
      <c r="AX29" s="77"/>
      <c r="AY29" s="77" t="s">
        <v>78</v>
      </c>
      <c r="AZ29" s="79">
        <v>2985</v>
      </c>
      <c r="BA29" s="77"/>
      <c r="BB29" s="77"/>
      <c r="BC29" s="77" t="s">
        <v>78</v>
      </c>
      <c r="BD29" s="79">
        <v>985</v>
      </c>
      <c r="BE29" s="77"/>
      <c r="BF29" s="128"/>
      <c r="BG29" s="89" t="s">
        <v>78</v>
      </c>
      <c r="BH29" s="90">
        <v>13821</v>
      </c>
      <c r="BI29" s="129"/>
    </row>
    <row r="30" spans="2:61" s="47" customFormat="1" x14ac:dyDescent="0.2">
      <c r="B30" s="116" t="s">
        <v>60</v>
      </c>
      <c r="C30" s="120"/>
      <c r="D30" s="89"/>
      <c r="E30" s="90"/>
      <c r="F30" s="89"/>
      <c r="G30" s="77" t="s">
        <v>78</v>
      </c>
      <c r="H30" s="79">
        <v>282270</v>
      </c>
      <c r="I30" s="94"/>
      <c r="J30" s="122"/>
      <c r="K30" s="89" t="s">
        <v>78</v>
      </c>
      <c r="L30" s="90">
        <v>21924</v>
      </c>
      <c r="M30" s="89"/>
      <c r="N30" s="89"/>
      <c r="O30" s="89" t="s">
        <v>78</v>
      </c>
      <c r="P30" s="90">
        <v>21924</v>
      </c>
      <c r="Q30" s="89"/>
      <c r="R30" s="89"/>
      <c r="S30" s="89" t="s">
        <v>78</v>
      </c>
      <c r="T30" s="90">
        <v>21924</v>
      </c>
      <c r="U30" s="89"/>
      <c r="V30" s="89"/>
      <c r="W30" s="89" t="s">
        <v>78</v>
      </c>
      <c r="X30" s="90">
        <v>21924</v>
      </c>
      <c r="Y30" s="89"/>
      <c r="Z30" s="89"/>
      <c r="AA30" s="89" t="s">
        <v>78</v>
      </c>
      <c r="AB30" s="90">
        <v>21924</v>
      </c>
      <c r="AC30" s="89"/>
      <c r="AD30" s="89"/>
      <c r="AE30" s="89" t="s">
        <v>78</v>
      </c>
      <c r="AF30" s="90">
        <v>21924</v>
      </c>
      <c r="AG30" s="89"/>
      <c r="AH30" s="89"/>
      <c r="AI30" s="89" t="s">
        <v>78</v>
      </c>
      <c r="AJ30" s="90">
        <v>21924</v>
      </c>
      <c r="AK30" s="89"/>
      <c r="AL30" s="89"/>
      <c r="AM30" s="89" t="s">
        <v>78</v>
      </c>
      <c r="AN30" s="90">
        <v>21924</v>
      </c>
      <c r="AO30" s="89"/>
      <c r="AP30" s="89"/>
      <c r="AQ30" s="89" t="s">
        <v>78</v>
      </c>
      <c r="AR30" s="90">
        <v>21924</v>
      </c>
      <c r="AS30" s="89"/>
      <c r="AT30" s="89"/>
      <c r="AU30" s="89" t="s">
        <v>78</v>
      </c>
      <c r="AV30" s="90">
        <v>21924</v>
      </c>
      <c r="AW30" s="89"/>
      <c r="AX30" s="89"/>
      <c r="AY30" s="89" t="s">
        <v>78</v>
      </c>
      <c r="AZ30" s="90">
        <v>23924</v>
      </c>
      <c r="BA30" s="89"/>
      <c r="BB30" s="89"/>
      <c r="BC30" s="89" t="s">
        <v>78</v>
      </c>
      <c r="BD30" s="90">
        <v>24021</v>
      </c>
      <c r="BE30" s="89"/>
      <c r="BF30" s="130"/>
      <c r="BG30" s="89" t="s">
        <v>78</v>
      </c>
      <c r="BH30" s="90">
        <v>267186</v>
      </c>
      <c r="BI30" s="131"/>
    </row>
    <row r="31" spans="2:61" x14ac:dyDescent="0.2">
      <c r="B31" s="116" t="s">
        <v>61</v>
      </c>
      <c r="C31" s="120"/>
      <c r="D31" s="77"/>
      <c r="E31" s="79"/>
      <c r="F31" s="77"/>
      <c r="G31" s="77" t="s">
        <v>78</v>
      </c>
      <c r="H31" s="79">
        <v>572</v>
      </c>
      <c r="I31" s="88"/>
      <c r="J31" s="86"/>
      <c r="K31" s="77" t="s">
        <v>78</v>
      </c>
      <c r="L31" s="79">
        <v>-1482</v>
      </c>
      <c r="M31" s="77"/>
      <c r="N31" s="77"/>
      <c r="O31" s="77" t="s">
        <v>78</v>
      </c>
      <c r="P31" s="79">
        <v>-1482</v>
      </c>
      <c r="Q31" s="77"/>
      <c r="R31" s="77"/>
      <c r="S31" s="77" t="s">
        <v>78</v>
      </c>
      <c r="T31" s="79">
        <v>-49</v>
      </c>
      <c r="U31" s="77"/>
      <c r="V31" s="77"/>
      <c r="W31" s="77" t="s">
        <v>78</v>
      </c>
      <c r="X31" s="79">
        <v>-49</v>
      </c>
      <c r="Y31" s="77"/>
      <c r="Z31" s="77"/>
      <c r="AA31" s="77" t="s">
        <v>78</v>
      </c>
      <c r="AB31" s="79">
        <v>-49</v>
      </c>
      <c r="AC31" s="77"/>
      <c r="AD31" s="77"/>
      <c r="AE31" s="77" t="s">
        <v>78</v>
      </c>
      <c r="AF31" s="79">
        <v>-49</v>
      </c>
      <c r="AG31" s="77"/>
      <c r="AH31" s="77"/>
      <c r="AI31" s="77" t="s">
        <v>78</v>
      </c>
      <c r="AJ31" s="79">
        <v>-49</v>
      </c>
      <c r="AK31" s="77"/>
      <c r="AL31" s="77"/>
      <c r="AM31" s="77" t="s">
        <v>78</v>
      </c>
      <c r="AN31" s="79">
        <v>-49</v>
      </c>
      <c r="AO31" s="77"/>
      <c r="AP31" s="77"/>
      <c r="AQ31" s="77" t="s">
        <v>78</v>
      </c>
      <c r="AR31" s="79">
        <v>-49</v>
      </c>
      <c r="AS31" s="77"/>
      <c r="AT31" s="77"/>
      <c r="AU31" s="77" t="s">
        <v>78</v>
      </c>
      <c r="AV31" s="79">
        <v>-49</v>
      </c>
      <c r="AW31" s="77"/>
      <c r="AX31" s="77"/>
      <c r="AY31" s="77" t="s">
        <v>78</v>
      </c>
      <c r="AZ31" s="79">
        <v>-2049</v>
      </c>
      <c r="BA31" s="77"/>
      <c r="BB31" s="77"/>
      <c r="BC31" s="77" t="s">
        <v>78</v>
      </c>
      <c r="BD31" s="79">
        <v>-2729</v>
      </c>
      <c r="BE31" s="77"/>
      <c r="BF31" s="128"/>
      <c r="BG31" s="89" t="s">
        <v>78</v>
      </c>
      <c r="BH31" s="90">
        <v>-8132</v>
      </c>
      <c r="BI31" s="129"/>
    </row>
    <row r="32" spans="2:61" x14ac:dyDescent="0.2">
      <c r="B32" s="116" t="s">
        <v>62</v>
      </c>
      <c r="C32" s="120"/>
      <c r="D32" s="77"/>
      <c r="E32" s="79"/>
      <c r="F32" s="77"/>
      <c r="G32" s="77"/>
      <c r="H32" s="79"/>
      <c r="I32" s="88"/>
      <c r="J32" s="86"/>
      <c r="K32" s="77"/>
      <c r="L32" s="79"/>
      <c r="M32" s="77"/>
      <c r="N32" s="77"/>
      <c r="O32" s="77"/>
      <c r="P32" s="79"/>
      <c r="Q32" s="77"/>
      <c r="R32" s="77"/>
      <c r="S32" s="77"/>
      <c r="T32" s="79"/>
      <c r="U32" s="77"/>
      <c r="V32" s="77"/>
      <c r="W32" s="77"/>
      <c r="X32" s="79"/>
      <c r="Y32" s="77"/>
      <c r="Z32" s="77"/>
      <c r="AA32" s="77"/>
      <c r="AB32" s="79"/>
      <c r="AC32" s="77"/>
      <c r="AD32" s="77"/>
      <c r="AE32" s="77"/>
      <c r="AF32" s="79"/>
      <c r="AG32" s="77"/>
      <c r="AH32" s="77"/>
      <c r="AI32" s="77"/>
      <c r="AJ32" s="79"/>
      <c r="AK32" s="77"/>
      <c r="AL32" s="77"/>
      <c r="AM32" s="77"/>
      <c r="AN32" s="79"/>
      <c r="AO32" s="77"/>
      <c r="AP32" s="77"/>
      <c r="AQ32" s="77"/>
      <c r="AR32" s="79"/>
      <c r="AS32" s="77"/>
      <c r="AT32" s="77"/>
      <c r="AU32" s="77"/>
      <c r="AV32" s="79"/>
      <c r="AW32" s="77"/>
      <c r="AX32" s="77"/>
      <c r="AY32" s="77"/>
      <c r="AZ32" s="79"/>
      <c r="BA32" s="77"/>
      <c r="BB32" s="77"/>
      <c r="BC32" s="77"/>
      <c r="BD32" s="79"/>
      <c r="BE32" s="77"/>
      <c r="BF32" s="128"/>
      <c r="BG32" s="89"/>
      <c r="BH32" s="90"/>
      <c r="BI32" s="129"/>
    </row>
    <row r="33" spans="2:61" x14ac:dyDescent="0.2">
      <c r="B33" s="115" t="s">
        <v>85</v>
      </c>
      <c r="C33" s="122"/>
      <c r="D33" s="77"/>
      <c r="E33" s="79"/>
      <c r="F33" s="77"/>
      <c r="G33" s="77" t="s">
        <v>78</v>
      </c>
      <c r="H33" s="79">
        <v>0</v>
      </c>
      <c r="I33" s="88"/>
      <c r="J33" s="86"/>
      <c r="K33" s="77" t="s">
        <v>78</v>
      </c>
      <c r="L33" s="79">
        <v>1482</v>
      </c>
      <c r="M33" s="77"/>
      <c r="N33" s="77"/>
      <c r="O33" s="77" t="s">
        <v>78</v>
      </c>
      <c r="P33" s="79">
        <v>1482</v>
      </c>
      <c r="Q33" s="77"/>
      <c r="R33" s="77"/>
      <c r="S33" s="77" t="s">
        <v>78</v>
      </c>
      <c r="T33" s="79">
        <v>49</v>
      </c>
      <c r="U33" s="77"/>
      <c r="V33" s="77"/>
      <c r="W33" s="77" t="s">
        <v>78</v>
      </c>
      <c r="X33" s="79">
        <v>49</v>
      </c>
      <c r="Y33" s="77"/>
      <c r="Z33" s="77"/>
      <c r="AA33" s="77" t="s">
        <v>78</v>
      </c>
      <c r="AB33" s="79">
        <v>49</v>
      </c>
      <c r="AC33" s="77"/>
      <c r="AD33" s="77"/>
      <c r="AE33" s="77" t="s">
        <v>78</v>
      </c>
      <c r="AF33" s="79">
        <v>49</v>
      </c>
      <c r="AG33" s="77"/>
      <c r="AH33" s="77"/>
      <c r="AI33" s="77" t="s">
        <v>78</v>
      </c>
      <c r="AJ33" s="79">
        <v>49</v>
      </c>
      <c r="AK33" s="77"/>
      <c r="AL33" s="77"/>
      <c r="AM33" s="77" t="s">
        <v>78</v>
      </c>
      <c r="AN33" s="79">
        <v>49</v>
      </c>
      <c r="AO33" s="77"/>
      <c r="AP33" s="77"/>
      <c r="AQ33" s="77" t="s">
        <v>78</v>
      </c>
      <c r="AR33" s="79">
        <v>49</v>
      </c>
      <c r="AS33" s="77"/>
      <c r="AT33" s="77"/>
      <c r="AU33" s="77" t="s">
        <v>78</v>
      </c>
      <c r="AV33" s="79">
        <v>49</v>
      </c>
      <c r="AW33" s="77"/>
      <c r="AX33" s="77"/>
      <c r="AY33" s="77" t="s">
        <v>78</v>
      </c>
      <c r="AZ33" s="79">
        <v>2049</v>
      </c>
      <c r="BA33" s="77"/>
      <c r="BB33" s="77"/>
      <c r="BC33" s="77" t="s">
        <v>78</v>
      </c>
      <c r="BD33" s="79">
        <v>2729</v>
      </c>
      <c r="BE33" s="77"/>
      <c r="BF33" s="128"/>
      <c r="BG33" s="89" t="s">
        <v>78</v>
      </c>
      <c r="BH33" s="90">
        <v>8132</v>
      </c>
      <c r="BI33" s="129"/>
    </row>
    <row r="34" spans="2:61" x14ac:dyDescent="0.2">
      <c r="B34" s="116" t="s">
        <v>86</v>
      </c>
      <c r="C34" s="120"/>
      <c r="D34" s="77"/>
      <c r="E34" s="79"/>
      <c r="F34" s="77"/>
      <c r="G34" s="77" t="s">
        <v>78</v>
      </c>
      <c r="H34" s="79">
        <v>0</v>
      </c>
      <c r="I34" s="88"/>
      <c r="J34" s="86"/>
      <c r="K34" s="77" t="s">
        <v>78</v>
      </c>
      <c r="L34" s="79" t="s">
        <v>79</v>
      </c>
      <c r="M34" s="77"/>
      <c r="N34" s="77"/>
      <c r="O34" s="77" t="s">
        <v>78</v>
      </c>
      <c r="P34" s="79" t="s">
        <v>79</v>
      </c>
      <c r="Q34" s="77"/>
      <c r="R34" s="77"/>
      <c r="S34" s="77" t="s">
        <v>78</v>
      </c>
      <c r="T34" s="79" t="s">
        <v>79</v>
      </c>
      <c r="U34" s="77"/>
      <c r="V34" s="77"/>
      <c r="W34" s="77" t="s">
        <v>78</v>
      </c>
      <c r="X34" s="79" t="s">
        <v>79</v>
      </c>
      <c r="Y34" s="77"/>
      <c r="Z34" s="77"/>
      <c r="AA34" s="77" t="s">
        <v>78</v>
      </c>
      <c r="AB34" s="79" t="s">
        <v>79</v>
      </c>
      <c r="AC34" s="77"/>
      <c r="AD34" s="77"/>
      <c r="AE34" s="77" t="s">
        <v>78</v>
      </c>
      <c r="AF34" s="79" t="s">
        <v>79</v>
      </c>
      <c r="AG34" s="77"/>
      <c r="AH34" s="77"/>
      <c r="AI34" s="77" t="s">
        <v>78</v>
      </c>
      <c r="AJ34" s="79" t="s">
        <v>79</v>
      </c>
      <c r="AK34" s="77"/>
      <c r="AL34" s="77"/>
      <c r="AM34" s="77" t="s">
        <v>78</v>
      </c>
      <c r="AN34" s="79" t="s">
        <v>79</v>
      </c>
      <c r="AO34" s="77"/>
      <c r="AP34" s="77"/>
      <c r="AQ34" s="77" t="s">
        <v>78</v>
      </c>
      <c r="AR34" s="79" t="s">
        <v>79</v>
      </c>
      <c r="AS34" s="77"/>
      <c r="AT34" s="77"/>
      <c r="AU34" s="77" t="s">
        <v>78</v>
      </c>
      <c r="AV34" s="79" t="s">
        <v>79</v>
      </c>
      <c r="AW34" s="77"/>
      <c r="AX34" s="77"/>
      <c r="AY34" s="77" t="s">
        <v>78</v>
      </c>
      <c r="AZ34" s="79" t="s">
        <v>79</v>
      </c>
      <c r="BA34" s="77"/>
      <c r="BB34" s="77"/>
      <c r="BC34" s="77" t="s">
        <v>78</v>
      </c>
      <c r="BD34" s="79" t="s">
        <v>79</v>
      </c>
      <c r="BE34" s="77"/>
      <c r="BF34" s="128"/>
      <c r="BG34" s="89" t="s">
        <v>78</v>
      </c>
      <c r="BH34" s="90" t="s">
        <v>79</v>
      </c>
      <c r="BI34" s="129"/>
    </row>
    <row r="35" spans="2:61" x14ac:dyDescent="0.2">
      <c r="B35" s="116" t="s">
        <v>63</v>
      </c>
      <c r="C35" s="120"/>
      <c r="D35" s="77"/>
      <c r="E35" s="79"/>
      <c r="F35" s="77"/>
      <c r="G35" s="77"/>
      <c r="H35" s="79"/>
      <c r="I35" s="88"/>
      <c r="J35" s="86"/>
      <c r="K35" s="77"/>
      <c r="L35" s="79"/>
      <c r="M35" s="77"/>
      <c r="N35" s="77"/>
      <c r="O35" s="77"/>
      <c r="P35" s="79"/>
      <c r="Q35" s="77"/>
      <c r="R35" s="77"/>
      <c r="S35" s="77"/>
      <c r="T35" s="79"/>
      <c r="U35" s="77"/>
      <c r="V35" s="77"/>
      <c r="W35" s="77"/>
      <c r="X35" s="79"/>
      <c r="Y35" s="77"/>
      <c r="Z35" s="77"/>
      <c r="AA35" s="77"/>
      <c r="AB35" s="79"/>
      <c r="AC35" s="77"/>
      <c r="AD35" s="77"/>
      <c r="AE35" s="77"/>
      <c r="AF35" s="79"/>
      <c r="AG35" s="77"/>
      <c r="AH35" s="77"/>
      <c r="AI35" s="77"/>
      <c r="AJ35" s="79"/>
      <c r="AK35" s="77"/>
      <c r="AL35" s="77"/>
      <c r="AM35" s="77"/>
      <c r="AN35" s="79"/>
      <c r="AO35" s="77"/>
      <c r="AP35" s="77"/>
      <c r="AQ35" s="77"/>
      <c r="AR35" s="79"/>
      <c r="AS35" s="77"/>
      <c r="AT35" s="77"/>
      <c r="AU35" s="77"/>
      <c r="AV35" s="79"/>
      <c r="AW35" s="77"/>
      <c r="AX35" s="77"/>
      <c r="AY35" s="77"/>
      <c r="AZ35" s="79"/>
      <c r="BA35" s="77"/>
      <c r="BB35" s="77"/>
      <c r="BC35" s="77"/>
      <c r="BD35" s="79"/>
      <c r="BE35" s="77"/>
      <c r="BF35" s="128"/>
      <c r="BG35" s="89"/>
      <c r="BH35" s="90"/>
      <c r="BI35" s="129"/>
    </row>
    <row r="36" spans="2:61" x14ac:dyDescent="0.2">
      <c r="B36" s="116" t="s">
        <v>64</v>
      </c>
      <c r="C36" s="120"/>
      <c r="D36" s="77"/>
      <c r="E36" s="79"/>
      <c r="F36" s="77"/>
      <c r="G36" s="77" t="s">
        <v>78</v>
      </c>
      <c r="H36" s="79">
        <v>572</v>
      </c>
      <c r="I36" s="88"/>
      <c r="J36" s="86"/>
      <c r="K36" s="77" t="s">
        <v>78</v>
      </c>
      <c r="L36" s="79" t="s">
        <v>79</v>
      </c>
      <c r="M36" s="77"/>
      <c r="N36" s="77"/>
      <c r="O36" s="77" t="s">
        <v>78</v>
      </c>
      <c r="P36" s="79" t="s">
        <v>79</v>
      </c>
      <c r="Q36" s="77"/>
      <c r="R36" s="77"/>
      <c r="S36" s="77" t="s">
        <v>78</v>
      </c>
      <c r="T36" s="79" t="s">
        <v>79</v>
      </c>
      <c r="U36" s="77"/>
      <c r="V36" s="77"/>
      <c r="W36" s="77" t="s">
        <v>78</v>
      </c>
      <c r="X36" s="79" t="s">
        <v>79</v>
      </c>
      <c r="Y36" s="77"/>
      <c r="Z36" s="77"/>
      <c r="AA36" s="77" t="s">
        <v>78</v>
      </c>
      <c r="AB36" s="79" t="s">
        <v>79</v>
      </c>
      <c r="AC36" s="77"/>
      <c r="AD36" s="77"/>
      <c r="AE36" s="77" t="s">
        <v>78</v>
      </c>
      <c r="AF36" s="79" t="s">
        <v>79</v>
      </c>
      <c r="AG36" s="77"/>
      <c r="AH36" s="77"/>
      <c r="AI36" s="77" t="s">
        <v>78</v>
      </c>
      <c r="AJ36" s="79" t="s">
        <v>79</v>
      </c>
      <c r="AK36" s="77"/>
      <c r="AL36" s="77"/>
      <c r="AM36" s="77" t="s">
        <v>78</v>
      </c>
      <c r="AN36" s="79" t="s">
        <v>79</v>
      </c>
      <c r="AO36" s="77"/>
      <c r="AP36" s="77"/>
      <c r="AQ36" s="77" t="s">
        <v>78</v>
      </c>
      <c r="AR36" s="79" t="s">
        <v>79</v>
      </c>
      <c r="AS36" s="77"/>
      <c r="AT36" s="77"/>
      <c r="AU36" s="77" t="s">
        <v>78</v>
      </c>
      <c r="AV36" s="79" t="s">
        <v>79</v>
      </c>
      <c r="AW36" s="77"/>
      <c r="AX36" s="77"/>
      <c r="AY36" s="77" t="s">
        <v>78</v>
      </c>
      <c r="AZ36" s="79" t="s">
        <v>79</v>
      </c>
      <c r="BA36" s="77"/>
      <c r="BB36" s="77"/>
      <c r="BC36" s="77" t="s">
        <v>78</v>
      </c>
      <c r="BD36" s="79" t="s">
        <v>79</v>
      </c>
      <c r="BE36" s="77"/>
      <c r="BF36" s="128"/>
      <c r="BG36" s="89" t="s">
        <v>78</v>
      </c>
      <c r="BH36" s="90" t="s">
        <v>79</v>
      </c>
      <c r="BI36" s="129"/>
    </row>
    <row r="37" spans="2:61" ht="15" thickBot="1" x14ac:dyDescent="0.25">
      <c r="B37" s="111" t="s">
        <v>65</v>
      </c>
      <c r="C37" s="123"/>
      <c r="D37" s="52"/>
      <c r="E37" s="51"/>
      <c r="F37" s="52"/>
      <c r="G37" s="52" t="s">
        <v>78</v>
      </c>
      <c r="H37" s="51">
        <v>25719</v>
      </c>
      <c r="I37" s="48"/>
      <c r="J37" s="50"/>
      <c r="K37" s="52" t="s">
        <v>78</v>
      </c>
      <c r="L37" s="51">
        <v>24237</v>
      </c>
      <c r="M37" s="52"/>
      <c r="N37" s="52"/>
      <c r="O37" s="52" t="s">
        <v>78</v>
      </c>
      <c r="P37" s="51">
        <v>22755</v>
      </c>
      <c r="Q37" s="52"/>
      <c r="R37" s="52"/>
      <c r="S37" s="52" t="s">
        <v>78</v>
      </c>
      <c r="T37" s="51">
        <v>22707</v>
      </c>
      <c r="U37" s="52"/>
      <c r="V37" s="52"/>
      <c r="W37" s="52" t="s">
        <v>78</v>
      </c>
      <c r="X37" s="51">
        <v>22658</v>
      </c>
      <c r="Y37" s="52"/>
      <c r="Z37" s="52"/>
      <c r="AA37" s="52" t="s">
        <v>78</v>
      </c>
      <c r="AB37" s="51">
        <v>22609</v>
      </c>
      <c r="AC37" s="52"/>
      <c r="AD37" s="52"/>
      <c r="AE37" s="52" t="s">
        <v>78</v>
      </c>
      <c r="AF37" s="51">
        <v>22560</v>
      </c>
      <c r="AG37" s="52"/>
      <c r="AH37" s="52"/>
      <c r="AI37" s="52" t="s">
        <v>78</v>
      </c>
      <c r="AJ37" s="51">
        <v>22512</v>
      </c>
      <c r="AK37" s="52"/>
      <c r="AL37" s="52"/>
      <c r="AM37" s="52" t="s">
        <v>78</v>
      </c>
      <c r="AN37" s="51">
        <v>22463</v>
      </c>
      <c r="AO37" s="52"/>
      <c r="AP37" s="52"/>
      <c r="AQ37" s="52" t="s">
        <v>78</v>
      </c>
      <c r="AR37" s="51">
        <v>22414</v>
      </c>
      <c r="AS37" s="52"/>
      <c r="AT37" s="52"/>
      <c r="AU37" s="52" t="s">
        <v>78</v>
      </c>
      <c r="AV37" s="51">
        <v>22365</v>
      </c>
      <c r="AW37" s="52"/>
      <c r="AX37" s="52"/>
      <c r="AY37" s="52" t="s">
        <v>78</v>
      </c>
      <c r="AZ37" s="51">
        <v>20317</v>
      </c>
      <c r="BA37" s="52"/>
      <c r="BB37" s="52"/>
      <c r="BC37" s="52" t="s">
        <v>78</v>
      </c>
      <c r="BD37" s="51">
        <v>17587</v>
      </c>
      <c r="BE37" s="52"/>
      <c r="BF37" s="132"/>
      <c r="BG37" s="97" t="s">
        <v>78</v>
      </c>
      <c r="BH37" s="146">
        <v>17587</v>
      </c>
      <c r="BI37" s="133"/>
    </row>
  </sheetData>
  <mergeCells count="19">
    <mergeCell ref="AT6:AW6"/>
    <mergeCell ref="AX6:BA6"/>
    <mergeCell ref="Z6:AC6"/>
    <mergeCell ref="B3:BI3"/>
    <mergeCell ref="B4:BI4"/>
    <mergeCell ref="C6:I6"/>
    <mergeCell ref="C5:I5"/>
    <mergeCell ref="J6:M6"/>
    <mergeCell ref="N6:Q6"/>
    <mergeCell ref="R6:U6"/>
    <mergeCell ref="V6:Y6"/>
    <mergeCell ref="BB6:BE6"/>
    <mergeCell ref="BF5:BI5"/>
    <mergeCell ref="BF6:BI6"/>
    <mergeCell ref="J5:BE5"/>
    <mergeCell ref="AD6:AG6"/>
    <mergeCell ref="AH6:AK6"/>
    <mergeCell ref="AL6:AO6"/>
    <mergeCell ref="AP6:AS6"/>
  </mergeCells>
  <phoneticPr fontId="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17CA9910D8BC43995B016AA2ED23DD" ma:contentTypeVersion="13" ma:contentTypeDescription="Create a new document." ma:contentTypeScope="" ma:versionID="eb8e09b81ba222f334ce01df53b735a8">
  <xsd:schema xmlns:xsd="http://www.w3.org/2001/XMLSchema" xmlns:xs="http://www.w3.org/2001/XMLSchema" xmlns:p="http://schemas.microsoft.com/office/2006/metadata/properties" xmlns:ns3="1d133373-e18b-4843-a86a-0a25fec99eec" xmlns:ns4="ac04e78e-9176-411d-8b52-2e9a459d061f" targetNamespace="http://schemas.microsoft.com/office/2006/metadata/properties" ma:root="true" ma:fieldsID="abd83682d69d0d26a60a35f564810cca" ns3:_="" ns4:_="">
    <xsd:import namespace="1d133373-e18b-4843-a86a-0a25fec99eec"/>
    <xsd:import namespace="ac04e78e-9176-411d-8b52-2e9a459d06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33373-e18b-4843-a86a-0a25fec99e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4e78e-9176-411d-8b52-2e9a459d061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F6546D-3C81-413E-8DB3-EE8C124388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DACF76-5064-499D-AE1E-A5084D75928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C82EF03-F3C6-480B-A99A-56AE1ACE48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133373-e18b-4843-a86a-0a25fec99eec"/>
    <ds:schemaRef ds:uri="ac04e78e-9176-411d-8b52-2e9a459d06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假设</vt:lpstr>
      <vt:lpstr>2020年12月继续现状</vt:lpstr>
      <vt:lpstr>2021年6月继续现状</vt:lpstr>
      <vt:lpstr>2020年12月梦想之地</vt:lpstr>
      <vt:lpstr>2021年6月梦想之地</vt:lpstr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Stella Hu</cp:lastModifiedBy>
  <cp:revision/>
  <dcterms:created xsi:type="dcterms:W3CDTF">2021-01-15T17:10:36Z</dcterms:created>
  <dcterms:modified xsi:type="dcterms:W3CDTF">2022-12-06T05:04:02Z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0x010100E417CA9910D8BC43995B016AA2ED23DD</vt:lpwstr>
  </property>
</Properties>
</file>